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C:\Users\Takashi Takaku\Downloads\"/>
    </mc:Choice>
  </mc:AlternateContent>
  <xr:revisionPtr revIDLastSave="0" documentId="13_ncr:1_{F26D757B-F379-4FAA-9F5E-54C2E754C5C1}" xr6:coauthVersionLast="47" xr6:coauthVersionMax="47" xr10:uidLastSave="{00000000-0000-0000-0000-000000000000}"/>
  <bookViews>
    <workbookView xWindow="-110" yWindow="-110" windowWidth="19420" windowHeight="10420" tabRatio="923" xr2:uid="{00000000-000D-0000-FFFF-FFFF00000000}"/>
  </bookViews>
  <sheets>
    <sheet name="解説" sheetId="16" r:id="rId1"/>
    <sheet name="1" sheetId="1" r:id="rId2"/>
    <sheet name="2" sheetId="8" r:id="rId3"/>
    <sheet name="3" sheetId="2" r:id="rId4"/>
    <sheet name="4" sheetId="9" r:id="rId5"/>
    <sheet name="棚卸コメ" sheetId="10" r:id="rId6"/>
    <sheet name="棚卸ﾀﾚ油" sheetId="11" r:id="rId7"/>
    <sheet name="棚卸そば" sheetId="12" r:id="rId8"/>
    <sheet name="棚卸うどん" sheetId="13" r:id="rId9"/>
    <sheet name="棚卸うどん (2)" sheetId="14" r:id="rId10"/>
    <sheet name="棚卸冷凍" sheetId="15" r:id="rId11"/>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96" i="16" l="1"/>
  <c r="E95" i="16"/>
  <c r="E94" i="16"/>
  <c r="H91" i="16"/>
  <c r="H90" i="16"/>
  <c r="H89" i="16"/>
  <c r="H24" i="2"/>
  <c r="H9" i="2" l="1"/>
  <c r="H10" i="2"/>
  <c r="H11" i="2"/>
  <c r="H12" i="2"/>
  <c r="H13" i="2"/>
  <c r="H14" i="2"/>
  <c r="H15" i="2"/>
  <c r="H16" i="2"/>
  <c r="H17" i="2"/>
  <c r="H18" i="2"/>
  <c r="H19" i="2"/>
  <c r="H20" i="2"/>
  <c r="H21" i="2"/>
  <c r="H22" i="2"/>
  <c r="H23" i="2"/>
  <c r="H25" i="2"/>
  <c r="H26" i="2"/>
  <c r="H8" i="2"/>
  <c r="H27" i="2" l="1"/>
</calcChain>
</file>

<file path=xl/sharedStrings.xml><?xml version="1.0" encoding="utf-8"?>
<sst xmlns="http://schemas.openxmlformats.org/spreadsheetml/2006/main" count="314" uniqueCount="182">
  <si>
    <t>売上</t>
    <rPh sb="0" eb="2">
      <t>ウリアゲ</t>
    </rPh>
    <phoneticPr fontId="2"/>
  </si>
  <si>
    <t>原価</t>
    <rPh sb="0" eb="2">
      <t>ゲンカ</t>
    </rPh>
    <phoneticPr fontId="2"/>
  </si>
  <si>
    <t>人件費</t>
    <rPh sb="0" eb="3">
      <t>ジンケンヒ</t>
    </rPh>
    <phoneticPr fontId="2"/>
  </si>
  <si>
    <t>経費</t>
    <rPh sb="0" eb="2">
      <t>ケイヒ</t>
    </rPh>
    <phoneticPr fontId="2"/>
  </si>
  <si>
    <t>利益</t>
    <rPh sb="0" eb="2">
      <t>リエキ</t>
    </rPh>
    <phoneticPr fontId="2"/>
  </si>
  <si>
    <t>【営業報告書】</t>
    <rPh sb="1" eb="3">
      <t>エイギョウ</t>
    </rPh>
    <rPh sb="3" eb="6">
      <t>ホウコクショ</t>
    </rPh>
    <phoneticPr fontId="2"/>
  </si>
  <si>
    <t>差し引きにより計算されるもうけ</t>
    <rPh sb="0" eb="1">
      <t>サ</t>
    </rPh>
    <rPh sb="2" eb="3">
      <t>ヒ</t>
    </rPh>
    <rPh sb="7" eb="9">
      <t>ケイサン</t>
    </rPh>
    <phoneticPr fontId="2"/>
  </si>
  <si>
    <t>消耗品・水光熱費・家賃など</t>
    <rPh sb="0" eb="2">
      <t>ショウモウ</t>
    </rPh>
    <rPh sb="2" eb="3">
      <t>ヒン</t>
    </rPh>
    <rPh sb="4" eb="5">
      <t>ミズ</t>
    </rPh>
    <rPh sb="5" eb="8">
      <t>コウネツヒ</t>
    </rPh>
    <rPh sb="9" eb="11">
      <t>ヤチン</t>
    </rPh>
    <phoneticPr fontId="2"/>
  </si>
  <si>
    <r>
      <t>●講義の目的→</t>
    </r>
    <r>
      <rPr>
        <sz val="12"/>
        <color indexed="10"/>
        <rFont val="ＭＳ Ｐ明朝"/>
        <family val="1"/>
        <charset val="128"/>
      </rPr>
      <t>営業報告書における数値管理</t>
    </r>
    <rPh sb="1" eb="3">
      <t>コウギ</t>
    </rPh>
    <rPh sb="4" eb="6">
      <t>モクテキ</t>
    </rPh>
    <rPh sb="7" eb="9">
      <t>エイギョウ</t>
    </rPh>
    <rPh sb="9" eb="12">
      <t>ホウコクショ</t>
    </rPh>
    <rPh sb="16" eb="18">
      <t>スウチ</t>
    </rPh>
    <rPh sb="18" eb="20">
      <t>カンリ</t>
    </rPh>
    <phoneticPr fontId="2"/>
  </si>
  <si>
    <t>●仕事と数値</t>
    <rPh sb="1" eb="3">
      <t>シゴト</t>
    </rPh>
    <rPh sb="4" eb="6">
      <t>スウチ</t>
    </rPh>
    <phoneticPr fontId="2"/>
  </si>
  <si>
    <t>仕事の目標、結果、問題点はすべて数値で表れる。</t>
    <rPh sb="0" eb="2">
      <t>シゴト</t>
    </rPh>
    <rPh sb="3" eb="5">
      <t>モクヒョウ</t>
    </rPh>
    <rPh sb="6" eb="8">
      <t>ケッカ</t>
    </rPh>
    <rPh sb="9" eb="12">
      <t>モンダイテン</t>
    </rPh>
    <rPh sb="16" eb="18">
      <t>スウチ</t>
    </rPh>
    <rPh sb="19" eb="20">
      <t>アラワ</t>
    </rPh>
    <phoneticPr fontId="2"/>
  </si>
  <si>
    <t>　今日はまあまあ売上があった。</t>
    <rPh sb="1" eb="3">
      <t>キョウ</t>
    </rPh>
    <rPh sb="8" eb="10">
      <t>ウリアゲ</t>
    </rPh>
    <phoneticPr fontId="2"/>
  </si>
  <si>
    <t>　　↓</t>
    <phoneticPr fontId="2"/>
  </si>
  <si>
    <t>　①今日の売上目標は３０万円</t>
    <rPh sb="2" eb="4">
      <t>キョウ</t>
    </rPh>
    <rPh sb="5" eb="7">
      <t>ウリアゲ</t>
    </rPh>
    <rPh sb="7" eb="9">
      <t>モクヒョウ</t>
    </rPh>
    <rPh sb="12" eb="14">
      <t>マンエン</t>
    </rPh>
    <phoneticPr fontId="2"/>
  </si>
  <si>
    <t>　②運営の結果は２８万円</t>
    <rPh sb="2" eb="4">
      <t>ウンエイ</t>
    </rPh>
    <rPh sb="5" eb="7">
      <t>ケッカ</t>
    </rPh>
    <rPh sb="10" eb="12">
      <t>マンエン</t>
    </rPh>
    <phoneticPr fontId="2"/>
  </si>
  <si>
    <t>　③目標に対し２万円マイナス</t>
    <rPh sb="2" eb="4">
      <t>モクヒョウ</t>
    </rPh>
    <rPh sb="5" eb="6">
      <t>タイ</t>
    </rPh>
    <rPh sb="8" eb="10">
      <t>マンエン</t>
    </rPh>
    <phoneticPr fontId="2"/>
  </si>
  <si>
    <t>　④目標差異を分析</t>
    <rPh sb="2" eb="4">
      <t>モクヒョウ</t>
    </rPh>
    <rPh sb="4" eb="6">
      <t>サイ</t>
    </rPh>
    <rPh sb="7" eb="9">
      <t>ブンセキ</t>
    </rPh>
    <phoneticPr fontId="2"/>
  </si>
  <si>
    <t>　⑤明日から改善</t>
    <rPh sb="2" eb="4">
      <t>アス</t>
    </rPh>
    <rPh sb="6" eb="8">
      <t>カイゼン</t>
    </rPh>
    <phoneticPr fontId="2"/>
  </si>
  <si>
    <t>現金売上、掛売上</t>
    <rPh sb="0" eb="2">
      <t>ゲンキン</t>
    </rPh>
    <rPh sb="2" eb="4">
      <t>ウリアゲ</t>
    </rPh>
    <rPh sb="5" eb="6">
      <t>カケ</t>
    </rPh>
    <rPh sb="6" eb="8">
      <t>ウリアゲ</t>
    </rPh>
    <phoneticPr fontId="2"/>
  </si>
  <si>
    <t>→飲食店ではどんな数値が動いているのか？</t>
    <rPh sb="1" eb="3">
      <t>インショク</t>
    </rPh>
    <rPh sb="3" eb="4">
      <t>テン</t>
    </rPh>
    <rPh sb="9" eb="11">
      <t>スウチ</t>
    </rPh>
    <rPh sb="12" eb="13">
      <t>ウゴ</t>
    </rPh>
    <phoneticPr fontId="2"/>
  </si>
  <si>
    <t>②売価を１個５００円に設定した。</t>
    <rPh sb="1" eb="3">
      <t>バイカ</t>
    </rPh>
    <rPh sb="5" eb="6">
      <t>コ</t>
    </rPh>
    <rPh sb="9" eb="10">
      <t>エン</t>
    </rPh>
    <rPh sb="11" eb="13">
      <t>セッテイ</t>
    </rPh>
    <phoneticPr fontId="2"/>
  </si>
  <si>
    <t>●計算演習</t>
    <rPh sb="1" eb="3">
      <t>ケイサン</t>
    </rPh>
    <rPh sb="3" eb="5">
      <t>エンシュウ</t>
    </rPh>
    <phoneticPr fontId="2"/>
  </si>
  <si>
    <t>社員の給料、社会保険料など</t>
    <rPh sb="0" eb="2">
      <t>シャイン</t>
    </rPh>
    <rPh sb="3" eb="5">
      <t>キュウリョウ</t>
    </rPh>
    <rPh sb="6" eb="8">
      <t>シャカイ</t>
    </rPh>
    <rPh sb="8" eb="11">
      <t>ホケンリョウ</t>
    </rPh>
    <phoneticPr fontId="2"/>
  </si>
  <si>
    <t>…日々の行動の結果→お客様の満足度→数値</t>
    <rPh sb="1" eb="3">
      <t>ヒビ</t>
    </rPh>
    <rPh sb="4" eb="6">
      <t>コウドウ</t>
    </rPh>
    <rPh sb="7" eb="9">
      <t>ケッカ</t>
    </rPh>
    <rPh sb="11" eb="13">
      <t>キャクサマ</t>
    </rPh>
    <rPh sb="14" eb="17">
      <t>マンゾクド</t>
    </rPh>
    <rPh sb="18" eb="20">
      <t>スウチ</t>
    </rPh>
    <phoneticPr fontId="2"/>
  </si>
  <si>
    <t>●会社の数値の基礎</t>
    <rPh sb="1" eb="3">
      <t>カイシャ</t>
    </rPh>
    <rPh sb="4" eb="6">
      <t>スウチ</t>
    </rPh>
    <rPh sb="7" eb="9">
      <t>キソ</t>
    </rPh>
    <phoneticPr fontId="2"/>
  </si>
  <si>
    <t>フードビジネスにおける数値管理の基礎</t>
    <rPh sb="11" eb="13">
      <t>スウチ</t>
    </rPh>
    <rPh sb="13" eb="15">
      <t>カンリ</t>
    </rPh>
    <rPh sb="16" eb="18">
      <t>キソ</t>
    </rPh>
    <phoneticPr fontId="2"/>
  </si>
  <si>
    <t>材料（食材）</t>
    <rPh sb="0" eb="2">
      <t>ザイリョウ</t>
    </rPh>
    <rPh sb="3" eb="5">
      <t>ショクザイ</t>
    </rPh>
    <phoneticPr fontId="2"/>
  </si>
  <si>
    <t>●売上とは</t>
    <rPh sb="1" eb="3">
      <t>ウリアゲ</t>
    </rPh>
    <phoneticPr fontId="2"/>
  </si>
  <si>
    <t>食材　３００円</t>
    <rPh sb="0" eb="2">
      <t>ショクザイ</t>
    </rPh>
    <rPh sb="6" eb="7">
      <t>エン</t>
    </rPh>
    <phoneticPr fontId="2"/>
  </si>
  <si>
    <t>↓</t>
    <phoneticPr fontId="2"/>
  </si>
  <si>
    <t>売上　１，０００円</t>
    <rPh sb="0" eb="2">
      <t>ウリアゲ</t>
    </rPh>
    <rPh sb="8" eb="9">
      <t>エン</t>
    </rPh>
    <phoneticPr fontId="2"/>
  </si>
  <si>
    <t>棚卸…在庫の数を調べること。実地棚卸ともいう。</t>
    <rPh sb="0" eb="2">
      <t>タナオロシ</t>
    </rPh>
    <rPh sb="3" eb="5">
      <t>ザイコ</t>
    </rPh>
    <rPh sb="6" eb="7">
      <t>カズ</t>
    </rPh>
    <rPh sb="8" eb="9">
      <t>シラ</t>
    </rPh>
    <rPh sb="14" eb="16">
      <t>ジッチ</t>
    </rPh>
    <rPh sb="16" eb="18">
      <t>タナオロシ</t>
    </rPh>
    <phoneticPr fontId="2"/>
  </si>
  <si>
    <t>●在庫棚卸</t>
    <rPh sb="1" eb="3">
      <t>ザイコ</t>
    </rPh>
    <rPh sb="3" eb="5">
      <t>タナオロシ</t>
    </rPh>
    <phoneticPr fontId="2"/>
  </si>
  <si>
    <t>合計</t>
    <rPh sb="0" eb="2">
      <t>ゴウケイ</t>
    </rPh>
    <phoneticPr fontId="11"/>
  </si>
  <si>
    <t>在庫額</t>
    <rPh sb="0" eb="3">
      <t>ザイコガク</t>
    </rPh>
    <phoneticPr fontId="11"/>
  </si>
  <si>
    <t>在庫数</t>
    <rPh sb="0" eb="3">
      <t>ザイコスウ</t>
    </rPh>
    <phoneticPr fontId="11"/>
  </si>
  <si>
    <t>場所</t>
    <rPh sb="0" eb="2">
      <t>バショ</t>
    </rPh>
    <phoneticPr fontId="11"/>
  </si>
  <si>
    <t>棚Ａ</t>
    <rPh sb="0" eb="1">
      <t>タナ</t>
    </rPh>
    <phoneticPr fontId="11"/>
  </si>
  <si>
    <t>棚Ｂ</t>
    <rPh sb="0" eb="1">
      <t>タナ</t>
    </rPh>
    <phoneticPr fontId="11"/>
  </si>
  <si>
    <t>品目</t>
    <rPh sb="0" eb="2">
      <t>ヒンモク</t>
    </rPh>
    <phoneticPr fontId="11"/>
  </si>
  <si>
    <t>④スタッフの給料合計は３４，０００円である。</t>
    <rPh sb="6" eb="8">
      <t>キュウリョウ</t>
    </rPh>
    <rPh sb="8" eb="10">
      <t>ゴウケイ</t>
    </rPh>
    <rPh sb="17" eb="18">
      <t>エン</t>
    </rPh>
    <phoneticPr fontId="2"/>
  </si>
  <si>
    <t>⑤消耗品や光熱費が合計３３，４５０円かかった。</t>
    <rPh sb="1" eb="3">
      <t>ショウモウ</t>
    </rPh>
    <rPh sb="3" eb="4">
      <t>ヒン</t>
    </rPh>
    <rPh sb="5" eb="8">
      <t>コウネツヒ</t>
    </rPh>
    <rPh sb="9" eb="11">
      <t>ゴウケイ</t>
    </rPh>
    <rPh sb="17" eb="18">
      <t>エン</t>
    </rPh>
    <phoneticPr fontId="2"/>
  </si>
  <si>
    <t>③今日は２００人のお客様が１人１個、１５人のお客様が１人２個買っていった。</t>
    <rPh sb="1" eb="3">
      <t>キョウ</t>
    </rPh>
    <rPh sb="7" eb="8">
      <t>ニン</t>
    </rPh>
    <rPh sb="10" eb="12">
      <t>キャクサマ</t>
    </rPh>
    <rPh sb="14" eb="15">
      <t>ヒト</t>
    </rPh>
    <rPh sb="16" eb="17">
      <t>コ</t>
    </rPh>
    <rPh sb="20" eb="21">
      <t>ニン</t>
    </rPh>
    <rPh sb="23" eb="25">
      <t>キャクサマ</t>
    </rPh>
    <rPh sb="27" eb="28">
      <t>ヒト</t>
    </rPh>
    <rPh sb="29" eb="30">
      <t>コ</t>
    </rPh>
    <rPh sb="30" eb="31">
      <t>カ</t>
    </rPh>
    <phoneticPr fontId="2"/>
  </si>
  <si>
    <t>●原価の計算</t>
    <rPh sb="1" eb="3">
      <t>ゲンカ</t>
    </rPh>
    <rPh sb="4" eb="6">
      <t>ケイサン</t>
    </rPh>
    <phoneticPr fontId="2"/>
  </si>
  <si>
    <t>　なぜ原価計算が必要なのか</t>
    <rPh sb="3" eb="5">
      <t>ゲンカ</t>
    </rPh>
    <rPh sb="5" eb="7">
      <t>ケイサン</t>
    </rPh>
    <rPh sb="8" eb="10">
      <t>ヒツヨウ</t>
    </rPh>
    <phoneticPr fontId="2"/>
  </si>
  <si>
    <t>●実際原価計算の手順</t>
    <rPh sb="1" eb="3">
      <t>ジッサイ</t>
    </rPh>
    <rPh sb="3" eb="5">
      <t>ゲンカ</t>
    </rPh>
    <rPh sb="5" eb="7">
      <t>ケイサン</t>
    </rPh>
    <rPh sb="8" eb="10">
      <t>テジュン</t>
    </rPh>
    <phoneticPr fontId="2"/>
  </si>
  <si>
    <t>※　配布は大きいサイズのＰＤＦで。</t>
    <rPh sb="2" eb="4">
      <t>ハイフ</t>
    </rPh>
    <rPh sb="5" eb="6">
      <t>オオ</t>
    </rPh>
    <phoneticPr fontId="18"/>
  </si>
  <si>
    <t>前月在庫　　　＋　　　当月仕入　　　－　　　実際使用量（実際原価）　　　＝　　　当月在庫</t>
    <rPh sb="0" eb="2">
      <t>ゼンゲツ</t>
    </rPh>
    <rPh sb="2" eb="4">
      <t>ザイコ</t>
    </rPh>
    <rPh sb="11" eb="13">
      <t>トウゲツ</t>
    </rPh>
    <rPh sb="13" eb="15">
      <t>シイ</t>
    </rPh>
    <phoneticPr fontId="2"/>
  </si>
  <si>
    <t>→実際原価の算出式は、「　前月在庫＋当月仕入－当月在庫＝実際原価　」</t>
    <rPh sb="1" eb="3">
      <t>ジッサイ</t>
    </rPh>
    <rPh sb="3" eb="5">
      <t>ゲンカ</t>
    </rPh>
    <rPh sb="6" eb="8">
      <t>サンシュツ</t>
    </rPh>
    <rPh sb="8" eb="9">
      <t>シキ</t>
    </rPh>
    <rPh sb="13" eb="15">
      <t>ゼンゲツ</t>
    </rPh>
    <rPh sb="15" eb="17">
      <t>ザイコ</t>
    </rPh>
    <rPh sb="18" eb="20">
      <t>トウゲツ</t>
    </rPh>
    <rPh sb="20" eb="22">
      <t>シイ</t>
    </rPh>
    <rPh sb="23" eb="25">
      <t>トウゲツ</t>
    </rPh>
    <rPh sb="25" eb="27">
      <t>ザイコ</t>
    </rPh>
    <rPh sb="28" eb="30">
      <t>ジッサイ</t>
    </rPh>
    <rPh sb="30" eb="32">
      <t>ゲンカ</t>
    </rPh>
    <phoneticPr fontId="2"/>
  </si>
  <si>
    <t>焼鳥のたれ</t>
    <rPh sb="0" eb="2">
      <t>ヤキトリ</t>
    </rPh>
    <phoneticPr fontId="11"/>
  </si>
  <si>
    <t>天ぷら粉</t>
    <rPh sb="0" eb="1">
      <t>テン</t>
    </rPh>
    <rPh sb="3" eb="4">
      <t>コナ</t>
    </rPh>
    <phoneticPr fontId="11"/>
  </si>
  <si>
    <t>単位</t>
    <rPh sb="0" eb="2">
      <t>タンイ</t>
    </rPh>
    <phoneticPr fontId="11"/>
  </si>
  <si>
    <t>単価</t>
    <rPh sb="0" eb="2">
      <t>タンカ</t>
    </rPh>
    <phoneticPr fontId="9"/>
  </si>
  <si>
    <t>本</t>
    <rPh sb="0" eb="1">
      <t>ホン</t>
    </rPh>
    <phoneticPr fontId="11"/>
  </si>
  <si>
    <t>袋</t>
    <rPh sb="0" eb="1">
      <t>フクロ</t>
    </rPh>
    <phoneticPr fontId="11"/>
  </si>
  <si>
    <t>ＶＰいり胡麻（白）</t>
    <rPh sb="4" eb="6">
      <t>ゴマ</t>
    </rPh>
    <rPh sb="7" eb="8">
      <t>シロ</t>
    </rPh>
    <phoneticPr fontId="11"/>
  </si>
  <si>
    <t>焼き刻みのり</t>
    <rPh sb="0" eb="1">
      <t>ヤ</t>
    </rPh>
    <rPh sb="2" eb="3">
      <t>キザ</t>
    </rPh>
    <phoneticPr fontId="11"/>
  </si>
  <si>
    <t>しば漬け</t>
    <rPh sb="2" eb="3">
      <t>ヅ</t>
    </rPh>
    <phoneticPr fontId="11"/>
  </si>
  <si>
    <t>キューピー半熟卵</t>
    <rPh sb="5" eb="7">
      <t>ハンジュク</t>
    </rPh>
    <rPh sb="7" eb="8">
      <t>タマゴ</t>
    </rPh>
    <phoneticPr fontId="11"/>
  </si>
  <si>
    <t>PC</t>
    <phoneticPr fontId="11"/>
  </si>
  <si>
    <t>ｋｇ</t>
    <phoneticPr fontId="11"/>
  </si>
  <si>
    <t>キャノーラ油</t>
    <rPh sb="5" eb="6">
      <t>アブラ</t>
    </rPh>
    <phoneticPr fontId="11"/>
  </si>
  <si>
    <t>缶</t>
    <rPh sb="0" eb="1">
      <t>カン</t>
    </rPh>
    <phoneticPr fontId="11"/>
  </si>
  <si>
    <t>冷蔵冷凍</t>
    <rPh sb="0" eb="2">
      <t>レイゾウ</t>
    </rPh>
    <rPh sb="2" eb="4">
      <t>レイトウ</t>
    </rPh>
    <phoneticPr fontId="11"/>
  </si>
  <si>
    <t>粗挽きそば</t>
    <rPh sb="0" eb="2">
      <t>アラビ</t>
    </rPh>
    <phoneticPr fontId="9"/>
  </si>
  <si>
    <t>個</t>
    <rPh sb="0" eb="1">
      <t>コ</t>
    </rPh>
    <phoneticPr fontId="11"/>
  </si>
  <si>
    <t>さといもＳ</t>
    <phoneticPr fontId="11"/>
  </si>
  <si>
    <t>開きキス２０尾</t>
    <rPh sb="0" eb="1">
      <t>ヒラ</t>
    </rPh>
    <rPh sb="6" eb="7">
      <t>オ</t>
    </rPh>
    <phoneticPr fontId="11"/>
  </si>
  <si>
    <t>スライスかまぼこ</t>
    <phoneticPr fontId="11"/>
  </si>
  <si>
    <t>本</t>
    <rPh sb="0" eb="1">
      <t>ホン</t>
    </rPh>
    <phoneticPr fontId="9"/>
  </si>
  <si>
    <t>やわらか焼餅Ｍ</t>
    <rPh sb="4" eb="6">
      <t>ヤキモチ</t>
    </rPh>
    <phoneticPr fontId="11"/>
  </si>
  <si>
    <t>真打讃岐うどん（ミニダブル）</t>
    <rPh sb="0" eb="2">
      <t>シンウチ</t>
    </rPh>
    <rPh sb="2" eb="4">
      <t>サヌキ</t>
    </rPh>
    <phoneticPr fontId="9"/>
  </si>
  <si>
    <t>個</t>
    <rPh sb="0" eb="1">
      <t>コ</t>
    </rPh>
    <phoneticPr fontId="9"/>
  </si>
  <si>
    <t>ロースとんかつ</t>
    <phoneticPr fontId="11"/>
  </si>
  <si>
    <t>袋</t>
    <rPh sb="0" eb="1">
      <t>フクロ</t>
    </rPh>
    <phoneticPr fontId="9"/>
  </si>
  <si>
    <t>いか切身</t>
    <rPh sb="2" eb="4">
      <t>キリミ</t>
    </rPh>
    <phoneticPr fontId="11"/>
  </si>
  <si>
    <t>ほうれん草カット</t>
    <rPh sb="4" eb="5">
      <t>クサ</t>
    </rPh>
    <phoneticPr fontId="11"/>
  </si>
  <si>
    <t>牛バラスライス</t>
    <rPh sb="0" eb="1">
      <t>ウシ</t>
    </rPh>
    <phoneticPr fontId="11"/>
  </si>
  <si>
    <t>米（５ｋｇ）</t>
    <rPh sb="0" eb="1">
      <t>コメ</t>
    </rPh>
    <phoneticPr fontId="11"/>
  </si>
  <si>
    <t>2022年　４月度　　棚卸表</t>
    <rPh sb="4" eb="5">
      <t>ネン</t>
    </rPh>
    <rPh sb="7" eb="9">
      <t>ガツド</t>
    </rPh>
    <rPh sb="11" eb="14">
      <t>タナオロシヒョウ</t>
    </rPh>
    <phoneticPr fontId="11"/>
  </si>
  <si>
    <t>2022年　５月度　　棚卸表</t>
    <rPh sb="4" eb="5">
      <t>ネン</t>
    </rPh>
    <rPh sb="7" eb="9">
      <t>ガツド</t>
    </rPh>
    <rPh sb="11" eb="14">
      <t>タナオロシヒョウ</t>
    </rPh>
    <phoneticPr fontId="11"/>
  </si>
  <si>
    <t>2022.6.11</t>
    <phoneticPr fontId="2"/>
  </si>
  <si>
    <t>尾付のばし海老</t>
    <rPh sb="0" eb="1">
      <t>オ</t>
    </rPh>
    <rPh sb="1" eb="2">
      <t>ツ</t>
    </rPh>
    <rPh sb="5" eb="7">
      <t>エビ</t>
    </rPh>
    <phoneticPr fontId="11"/>
  </si>
  <si>
    <t>尾</t>
    <rPh sb="0" eb="1">
      <t>オ</t>
    </rPh>
    <phoneticPr fontId="9"/>
  </si>
  <si>
    <t>　　このステーキ（200ｇ）はいくらに見える？（＝プライシング）</t>
    <rPh sb="19" eb="20">
      <t>ミ</t>
    </rPh>
    <phoneticPr fontId="18"/>
  </si>
  <si>
    <t>　　仕入れと原価の違い</t>
    <rPh sb="2" eb="4">
      <t>シイ</t>
    </rPh>
    <rPh sb="6" eb="8">
      <t>ゲンカ</t>
    </rPh>
    <rPh sb="9" eb="10">
      <t>チガ</t>
    </rPh>
    <phoneticPr fontId="18"/>
  </si>
  <si>
    <t>●計算演習</t>
    <rPh sb="1" eb="3">
      <t>ケイサン</t>
    </rPh>
    <rPh sb="3" eb="5">
      <t>エンシュウ</t>
    </rPh>
    <phoneticPr fontId="18"/>
  </si>
  <si>
    <t>前月在庫</t>
    <rPh sb="0" eb="2">
      <t>ゼンゲツ</t>
    </rPh>
    <rPh sb="2" eb="4">
      <t>ザイコ</t>
    </rPh>
    <phoneticPr fontId="18"/>
  </si>
  <si>
    <t>当月仕入</t>
    <rPh sb="0" eb="2">
      <t>トウゲツ</t>
    </rPh>
    <rPh sb="2" eb="4">
      <t>シイレ</t>
    </rPh>
    <phoneticPr fontId="18"/>
  </si>
  <si>
    <t>当月在庫</t>
    <rPh sb="0" eb="2">
      <t>トウゲツ</t>
    </rPh>
    <rPh sb="2" eb="4">
      <t>ザイコ</t>
    </rPh>
    <phoneticPr fontId="18"/>
  </si>
  <si>
    <t>実際原価</t>
    <rPh sb="0" eb="2">
      <t>ジッサイ</t>
    </rPh>
    <rPh sb="2" eb="4">
      <t>ゲンカ</t>
    </rPh>
    <phoneticPr fontId="18"/>
  </si>
  <si>
    <t>●計算で原価を求める</t>
    <rPh sb="1" eb="3">
      <t>ケイサン</t>
    </rPh>
    <rPh sb="4" eb="6">
      <t>ゲンカ</t>
    </rPh>
    <rPh sb="7" eb="8">
      <t>モト</t>
    </rPh>
    <phoneticPr fontId="2"/>
  </si>
  <si>
    <t>①食材を仕入れ調理した。仕入先には３２，２５０円支払った。</t>
    <rPh sb="1" eb="3">
      <t>ショクザイ</t>
    </rPh>
    <rPh sb="4" eb="6">
      <t>シイ</t>
    </rPh>
    <rPh sb="7" eb="9">
      <t>チョウリ</t>
    </rPh>
    <rPh sb="12" eb="14">
      <t>シイレ</t>
    </rPh>
    <rPh sb="14" eb="15">
      <t>サキ</t>
    </rPh>
    <rPh sb="23" eb="24">
      <t>エン</t>
    </rPh>
    <rPh sb="24" eb="26">
      <t>シハラ</t>
    </rPh>
    <phoneticPr fontId="2"/>
  </si>
  <si>
    <t>⑥営業終了。今日の数字を集計して儲けを計算。</t>
    <rPh sb="1" eb="3">
      <t>エイギョウ</t>
    </rPh>
    <rPh sb="3" eb="5">
      <t>シュウリョウ</t>
    </rPh>
    <rPh sb="6" eb="8">
      <t>キョウ</t>
    </rPh>
    <rPh sb="9" eb="11">
      <t>スウジ</t>
    </rPh>
    <rPh sb="12" eb="14">
      <t>シュウケイ</t>
    </rPh>
    <rPh sb="16" eb="17">
      <t>モウ</t>
    </rPh>
    <rPh sb="19" eb="21">
      <t>ケイサン</t>
    </rPh>
    <phoneticPr fontId="2"/>
  </si>
  <si>
    <t>「フードビジネスにおける数値管理の基礎」の解説</t>
    <rPh sb="21" eb="23">
      <t>カイセツ</t>
    </rPh>
    <phoneticPr fontId="18"/>
  </si>
  <si>
    <t>解説#1</t>
    <rPh sb="0" eb="2">
      <t>カイセツ</t>
    </rPh>
    <phoneticPr fontId="18"/>
  </si>
  <si>
    <t>・この連続講義では、利益を出しつつ顧客満足度も満たす方法を考えます。</t>
    <rPh sb="3" eb="5">
      <t>レンゾク</t>
    </rPh>
    <rPh sb="5" eb="7">
      <t>コウギ</t>
    </rPh>
    <rPh sb="10" eb="12">
      <t>リエキ</t>
    </rPh>
    <rPh sb="13" eb="14">
      <t>ダ</t>
    </rPh>
    <rPh sb="17" eb="22">
      <t>コキャクマンゾクド</t>
    </rPh>
    <rPh sb="23" eb="24">
      <t>ミ</t>
    </rPh>
    <rPh sb="26" eb="28">
      <t>ホウホウ</t>
    </rPh>
    <rPh sb="29" eb="30">
      <t>カンガ</t>
    </rPh>
    <phoneticPr fontId="18"/>
  </si>
  <si>
    <t>・今回は、一番基礎となる以下のことを学びます。</t>
    <rPh sb="1" eb="3">
      <t>コンカイ</t>
    </rPh>
    <rPh sb="5" eb="9">
      <t>イチバンキソ</t>
    </rPh>
    <rPh sb="12" eb="14">
      <t>イカ</t>
    </rPh>
    <rPh sb="18" eb="19">
      <t>マナ</t>
    </rPh>
    <phoneticPr fontId="18"/>
  </si>
  <si>
    <t>１　数字を用いて、仕事の中味や成果を表現する。</t>
    <phoneticPr fontId="18"/>
  </si>
  <si>
    <t>２　お店の収益の求め方（売上、原価、経費、利益の求め方）</t>
    <rPh sb="12" eb="14">
      <t>ウリアゲ</t>
    </rPh>
    <rPh sb="15" eb="17">
      <t>ゲンカ</t>
    </rPh>
    <rPh sb="18" eb="20">
      <t>ケイヒ</t>
    </rPh>
    <rPh sb="21" eb="23">
      <t>リエキ</t>
    </rPh>
    <rPh sb="24" eb="25">
      <t>モト</t>
    </rPh>
    <rPh sb="26" eb="27">
      <t>カタ</t>
    </rPh>
    <phoneticPr fontId="18"/>
  </si>
  <si>
    <t>３　標準原価（予想食材費）を販売前に求めることの重要性</t>
    <rPh sb="2" eb="4">
      <t>ヒョウジュン</t>
    </rPh>
    <rPh sb="4" eb="6">
      <t>ゲンカ</t>
    </rPh>
    <rPh sb="7" eb="9">
      <t>ヨソウ</t>
    </rPh>
    <rPh sb="9" eb="12">
      <t>ショクザイヒ</t>
    </rPh>
    <rPh sb="14" eb="17">
      <t>ハンバイマエ</t>
    </rPh>
    <rPh sb="18" eb="19">
      <t>モト</t>
    </rPh>
    <rPh sb="24" eb="27">
      <t>ジュウヨウセイ</t>
    </rPh>
    <phoneticPr fontId="18"/>
  </si>
  <si>
    <t>４　実際の納品書に慣れ親しむ</t>
    <rPh sb="2" eb="4">
      <t>ジッサイ</t>
    </rPh>
    <rPh sb="5" eb="8">
      <t>ノウヒンショ</t>
    </rPh>
    <rPh sb="9" eb="10">
      <t>ナ</t>
    </rPh>
    <rPh sb="11" eb="12">
      <t>シタ</t>
    </rPh>
    <phoneticPr fontId="18"/>
  </si>
  <si>
    <t>●仕事と数値</t>
    <rPh sb="1" eb="3">
      <t>シゴト</t>
    </rPh>
    <rPh sb="4" eb="6">
      <t>スウチ</t>
    </rPh>
    <phoneticPr fontId="18"/>
  </si>
  <si>
    <t>ここでは、「業績を伝えるときは、具体的な数値で表現すること」を学びました。</t>
    <phoneticPr fontId="18"/>
  </si>
  <si>
    <t>その理由は「たくさん」や「まぁまぁ」では個人で感じ方が異なるため、すれ違いを生みやすいからです。</t>
    <rPh sb="2" eb="4">
      <t>リユウ</t>
    </rPh>
    <rPh sb="20" eb="22">
      <t>コジン</t>
    </rPh>
    <rPh sb="23" eb="24">
      <t>カン</t>
    </rPh>
    <rPh sb="25" eb="26">
      <t>カタ</t>
    </rPh>
    <rPh sb="27" eb="28">
      <t>コト</t>
    </rPh>
    <rPh sb="35" eb="36">
      <t>チガ</t>
    </rPh>
    <rPh sb="38" eb="39">
      <t>ウ</t>
    </rPh>
    <phoneticPr fontId="18"/>
  </si>
  <si>
    <t>例：</t>
    <rPh sb="0" eb="1">
      <t>レイ</t>
    </rPh>
    <phoneticPr fontId="18"/>
  </si>
  <si>
    <t>店員A「店長、今日はたくさん売れました」</t>
  </si>
  <si>
    <t>店長「（15万円くらい売れたかなと思い）、いくら売れたの？」</t>
    <rPh sb="0" eb="2">
      <t>テンチョウ</t>
    </rPh>
    <rPh sb="6" eb="8">
      <t>マンエン</t>
    </rPh>
    <rPh sb="11" eb="12">
      <t>ウ</t>
    </rPh>
    <rPh sb="17" eb="18">
      <t>オモ</t>
    </rPh>
    <rPh sb="24" eb="25">
      <t>ウ</t>
    </rPh>
    <phoneticPr fontId="18"/>
  </si>
  <si>
    <t>店員A「6万円です！」</t>
    <rPh sb="5" eb="7">
      <t>マンエン</t>
    </rPh>
    <phoneticPr fontId="18"/>
  </si>
  <si>
    <t>店長「ぜんぜんたくさんじゃないよ。お店の平均売り上げは8[万円/日]ですよ」</t>
    <rPh sb="0" eb="2">
      <t>テンチョウ</t>
    </rPh>
    <rPh sb="18" eb="19">
      <t>ミセ</t>
    </rPh>
    <rPh sb="20" eb="23">
      <t>ヘイキンウ</t>
    </rPh>
    <rPh sb="24" eb="25">
      <t>ア</t>
    </rPh>
    <rPh sb="29" eb="31">
      <t>マンエン</t>
    </rPh>
    <rPh sb="32" eb="33">
      <t>ヒ</t>
    </rPh>
    <phoneticPr fontId="18"/>
  </si>
  <si>
    <t>以上のようなことが実際発生します。</t>
    <rPh sb="0" eb="2">
      <t>イジョウ</t>
    </rPh>
    <rPh sb="9" eb="13">
      <t>ジッサイハッセイ</t>
    </rPh>
    <phoneticPr fontId="18"/>
  </si>
  <si>
    <t>その場の会話で店長は6万円売れたという事実を確認できたので、誤解はすぐ解けました。</t>
    <phoneticPr fontId="18"/>
  </si>
  <si>
    <t>でも、確認していなかったら後でがっかりするとともに目標の販売額に達せず</t>
    <rPh sb="3" eb="5">
      <t>カクニン</t>
    </rPh>
    <rPh sb="13" eb="14">
      <t>アト</t>
    </rPh>
    <rPh sb="25" eb="27">
      <t>モクヒョウ</t>
    </rPh>
    <rPh sb="28" eb="31">
      <t>ハンバイガク</t>
    </rPh>
    <rPh sb="32" eb="33">
      <t>タッ</t>
    </rPh>
    <phoneticPr fontId="18"/>
  </si>
  <si>
    <t>赤字になって困ったかもしれません。</t>
    <rPh sb="0" eb="2">
      <t>アカジ</t>
    </rPh>
    <rPh sb="6" eb="7">
      <t>コマ</t>
    </rPh>
    <phoneticPr fontId="18"/>
  </si>
  <si>
    <t>★誤解が発生しないように、数字と単位（円、万円、％）をつけて適切に表現しましょう</t>
    <rPh sb="1" eb="3">
      <t>ゴカイ</t>
    </rPh>
    <rPh sb="4" eb="6">
      <t>ハッセイ</t>
    </rPh>
    <rPh sb="13" eb="15">
      <t>スウジ</t>
    </rPh>
    <rPh sb="16" eb="18">
      <t>タンイ</t>
    </rPh>
    <rPh sb="19" eb="20">
      <t>エン</t>
    </rPh>
    <rPh sb="21" eb="23">
      <t>マンエン</t>
    </rPh>
    <rPh sb="30" eb="32">
      <t>テキセツ</t>
    </rPh>
    <rPh sb="33" eb="35">
      <t>ヒョウゲン</t>
    </rPh>
    <phoneticPr fontId="18"/>
  </si>
  <si>
    <t>●会社の数値の基礎</t>
    <rPh sb="1" eb="3">
      <t>カイシャ</t>
    </rPh>
    <rPh sb="4" eb="6">
      <t>スウチ</t>
    </rPh>
    <rPh sb="7" eb="9">
      <t>キソ</t>
    </rPh>
    <phoneticPr fontId="18"/>
  </si>
  <si>
    <t>売上ー（原価＋人件費＋経費）＝利益</t>
    <rPh sb="0" eb="2">
      <t>ウリアゲ</t>
    </rPh>
    <rPh sb="4" eb="6">
      <t>ゲンカ</t>
    </rPh>
    <rPh sb="7" eb="10">
      <t>ジンケンヒ</t>
    </rPh>
    <rPh sb="11" eb="13">
      <t>ケイヒ</t>
    </rPh>
    <rPh sb="15" eb="17">
      <t>リエキ</t>
    </rPh>
    <phoneticPr fontId="18"/>
  </si>
  <si>
    <t>販売額から原価（材料費）や人件費（給与等）、経費を引いたものが利益です、ということを学びました</t>
    <rPh sb="0" eb="3">
      <t>ハンバイガク</t>
    </rPh>
    <rPh sb="5" eb="7">
      <t>ゲンカ</t>
    </rPh>
    <rPh sb="8" eb="10">
      <t>ザイリョウ</t>
    </rPh>
    <rPh sb="10" eb="11">
      <t>ヒ</t>
    </rPh>
    <rPh sb="13" eb="16">
      <t>ジンケンヒ</t>
    </rPh>
    <rPh sb="17" eb="19">
      <t>キュウヨ</t>
    </rPh>
    <rPh sb="19" eb="20">
      <t>トウ</t>
    </rPh>
    <rPh sb="22" eb="24">
      <t>ケイヒ</t>
    </rPh>
    <rPh sb="25" eb="26">
      <t>ヒ</t>
    </rPh>
    <rPh sb="31" eb="33">
      <t>リエキ</t>
    </rPh>
    <rPh sb="42" eb="43">
      <t>マナ</t>
    </rPh>
    <phoneticPr fontId="18"/>
  </si>
  <si>
    <t>売上比（小数点第2位を四捨五入しましょう）</t>
    <rPh sb="0" eb="2">
      <t>ウリアゲ</t>
    </rPh>
    <rPh sb="2" eb="3">
      <t>ヒ</t>
    </rPh>
    <rPh sb="4" eb="7">
      <t>ショウスウテン</t>
    </rPh>
    <rPh sb="7" eb="8">
      <t>ダイ</t>
    </rPh>
    <rPh sb="9" eb="10">
      <t>イ</t>
    </rPh>
    <rPh sb="11" eb="15">
      <t>シシャゴニュウ</t>
    </rPh>
    <phoneticPr fontId="2"/>
  </si>
  <si>
    <t>①</t>
    <phoneticPr fontId="18"/>
  </si>
  <si>
    <t>ー</t>
    <phoneticPr fontId="18"/>
  </si>
  <si>
    <t>100X売上÷売上＝必ず100%なので特に計算しない</t>
    <rPh sb="4" eb="6">
      <t>ウリアゲ</t>
    </rPh>
    <rPh sb="7" eb="9">
      <t>ウリアゲ</t>
    </rPh>
    <rPh sb="10" eb="11">
      <t>カナラ</t>
    </rPh>
    <rPh sb="19" eb="20">
      <t>トク</t>
    </rPh>
    <rPh sb="21" eb="23">
      <t>ケイサン</t>
    </rPh>
    <phoneticPr fontId="18"/>
  </si>
  <si>
    <t>②</t>
    <phoneticPr fontId="18"/>
  </si>
  <si>
    <t>100X原価÷売上＝100X32,500÷115,000＝</t>
    <rPh sb="4" eb="6">
      <t>ゲンカ</t>
    </rPh>
    <rPh sb="7" eb="9">
      <t>ウリアゲ</t>
    </rPh>
    <phoneticPr fontId="18"/>
  </si>
  <si>
    <t>③</t>
    <phoneticPr fontId="18"/>
  </si>
  <si>
    <t>100X人件費÷売上</t>
    <rPh sb="4" eb="7">
      <t>ジンケンヒ</t>
    </rPh>
    <rPh sb="8" eb="10">
      <t>ウリアゲ</t>
    </rPh>
    <phoneticPr fontId="18"/>
  </si>
  <si>
    <t>④</t>
    <phoneticPr fontId="18"/>
  </si>
  <si>
    <t>100X経費÷売上</t>
    <rPh sb="4" eb="6">
      <t>ケイヒ</t>
    </rPh>
    <rPh sb="7" eb="9">
      <t>ウリアゲ</t>
    </rPh>
    <phoneticPr fontId="18"/>
  </si>
  <si>
    <t>⑤</t>
    <phoneticPr fontId="18"/>
  </si>
  <si>
    <t>100X利益÷売上</t>
    <rPh sb="4" eb="6">
      <t>リエキ</t>
    </rPh>
    <rPh sb="7" eb="9">
      <t>ウリアゲ</t>
    </rPh>
    <phoneticPr fontId="18"/>
  </si>
  <si>
    <t>売上＝500円 X 200人＋500円 X 2個 X 15人＝115,000円</t>
    <rPh sb="0" eb="2">
      <t>ウリアゲ</t>
    </rPh>
    <rPh sb="6" eb="7">
      <t>エン</t>
    </rPh>
    <rPh sb="13" eb="14">
      <t>ニン</t>
    </rPh>
    <rPh sb="18" eb="19">
      <t>エン</t>
    </rPh>
    <rPh sb="23" eb="24">
      <t>コ</t>
    </rPh>
    <rPh sb="29" eb="30">
      <t>ニン</t>
    </rPh>
    <rPh sb="38" eb="39">
      <t>エン</t>
    </rPh>
    <phoneticPr fontId="18"/>
  </si>
  <si>
    <t>原価＝32,250円（仕入れたものを全部使ったときの材料費です）</t>
    <rPh sb="0" eb="2">
      <t>ゲンカ</t>
    </rPh>
    <rPh sb="9" eb="10">
      <t>エン</t>
    </rPh>
    <rPh sb="11" eb="13">
      <t>シイ</t>
    </rPh>
    <rPh sb="18" eb="21">
      <t>ゼンブツカ</t>
    </rPh>
    <rPh sb="26" eb="29">
      <t>ザイリョウヒ</t>
    </rPh>
    <phoneticPr fontId="18"/>
  </si>
  <si>
    <t>人件費＝34,000円</t>
    <rPh sb="0" eb="3">
      <t>ジンケンヒ</t>
    </rPh>
    <rPh sb="10" eb="11">
      <t>エン</t>
    </rPh>
    <phoneticPr fontId="18"/>
  </si>
  <si>
    <t>経費＝33,450円</t>
    <rPh sb="0" eb="2">
      <t>ケイヒ</t>
    </rPh>
    <rPh sb="9" eb="10">
      <t>エン</t>
    </rPh>
    <phoneticPr fontId="18"/>
  </si>
  <si>
    <t>解説#2</t>
    <rPh sb="0" eb="2">
      <t>カイセツ</t>
    </rPh>
    <phoneticPr fontId="18"/>
  </si>
  <si>
    <t>「今度、写真のステーキを販売予定だけど、いくらで販売しますか？」と質問された時</t>
    <rPh sb="1" eb="3">
      <t>コンド</t>
    </rPh>
    <rPh sb="4" eb="6">
      <t>シャシン</t>
    </rPh>
    <rPh sb="12" eb="16">
      <t>ハンバイヨテイ</t>
    </rPh>
    <rPh sb="24" eb="26">
      <t>ハンバイ</t>
    </rPh>
    <rPh sb="33" eb="35">
      <t>シツモン</t>
    </rPh>
    <rPh sb="38" eb="39">
      <t>トキ</t>
    </rPh>
    <phoneticPr fontId="18"/>
  </si>
  <si>
    <t>みなさんは、どのように値段を決めますか。</t>
    <rPh sb="11" eb="13">
      <t>ネダン</t>
    </rPh>
    <rPh sb="14" eb="15">
      <t>キ</t>
    </rPh>
    <phoneticPr fontId="18"/>
  </si>
  <si>
    <t>少なくとも材料費（原価）以上にしないと、利益を出せないことは想像できますね。</t>
    <rPh sb="0" eb="1">
      <t>スク</t>
    </rPh>
    <rPh sb="5" eb="8">
      <t>ザイリョウヒ</t>
    </rPh>
    <rPh sb="9" eb="11">
      <t>ゲンカ</t>
    </rPh>
    <rPh sb="12" eb="14">
      <t>イジョウ</t>
    </rPh>
    <rPh sb="20" eb="22">
      <t>リエキ</t>
    </rPh>
    <rPh sb="23" eb="24">
      <t>ダ</t>
    </rPh>
    <rPh sb="30" eb="32">
      <t>ソウゾウ</t>
    </rPh>
    <phoneticPr fontId="18"/>
  </si>
  <si>
    <t>標準原価（予測の材料費）を事前に求めることは、商売上絶対に必要なことです。</t>
    <rPh sb="0" eb="4">
      <t>ヒョウジュンゲンカ</t>
    </rPh>
    <rPh sb="5" eb="7">
      <t>ヨソク</t>
    </rPh>
    <rPh sb="8" eb="11">
      <t>ザイリョウヒ</t>
    </rPh>
    <rPh sb="13" eb="15">
      <t>ジゼン</t>
    </rPh>
    <rPh sb="16" eb="17">
      <t>モト</t>
    </rPh>
    <rPh sb="23" eb="26">
      <t>ショウバイジョウ</t>
    </rPh>
    <rPh sb="26" eb="28">
      <t>ゼッタイ</t>
    </rPh>
    <rPh sb="29" eb="31">
      <t>ヒツヨウ</t>
    </rPh>
    <phoneticPr fontId="18"/>
  </si>
  <si>
    <t>●仕入と原価の違い</t>
    <rPh sb="1" eb="3">
      <t>シイレ</t>
    </rPh>
    <rPh sb="4" eb="6">
      <t>ゲンカ</t>
    </rPh>
    <rPh sb="7" eb="8">
      <t>チガ</t>
    </rPh>
    <phoneticPr fontId="2"/>
  </si>
  <si>
    <t>良く勘違いしやすい言葉に「仕入（しいれ）」と「原価」があります。</t>
    <rPh sb="0" eb="1">
      <t>ヨ</t>
    </rPh>
    <rPh sb="13" eb="15">
      <t>シイレ</t>
    </rPh>
    <rPh sb="23" eb="25">
      <t>ゲンカ</t>
    </rPh>
    <phoneticPr fontId="18"/>
  </si>
  <si>
    <t>よく似ているけど全然異なる意味の言葉です。ここで正しく理解しましょう。</t>
    <rPh sb="2" eb="3">
      <t>ニ</t>
    </rPh>
    <rPh sb="8" eb="11">
      <t>ゼンゼンコト</t>
    </rPh>
    <rPh sb="13" eb="15">
      <t>イミ</t>
    </rPh>
    <rPh sb="16" eb="18">
      <t>コトバ</t>
    </rPh>
    <rPh sb="24" eb="25">
      <t>タダ</t>
    </rPh>
    <rPh sb="27" eb="29">
      <t>リカイ</t>
    </rPh>
    <phoneticPr fontId="18"/>
  </si>
  <si>
    <t>仕入＝購入金額</t>
    <rPh sb="0" eb="2">
      <t>シイレ</t>
    </rPh>
    <rPh sb="3" eb="5">
      <t>コウニュウ</t>
    </rPh>
    <rPh sb="5" eb="7">
      <t>キンガク</t>
    </rPh>
    <phoneticPr fontId="18"/>
  </si>
  <si>
    <t>原価＝使った分の金額</t>
    <rPh sb="0" eb="2">
      <t>ゲンカ</t>
    </rPh>
    <rPh sb="3" eb="4">
      <t>ツカ</t>
    </rPh>
    <rPh sb="6" eb="7">
      <t>ブン</t>
    </rPh>
    <rPh sb="8" eb="10">
      <t>キンガク</t>
    </rPh>
    <phoneticPr fontId="18"/>
  </si>
  <si>
    <t>例題</t>
    <rPh sb="0" eb="1">
      <t>レイ</t>
    </rPh>
    <rPh sb="1" eb="2">
      <t>ダイ</t>
    </rPh>
    <phoneticPr fontId="18"/>
  </si>
  <si>
    <t>6/11に牛肉10kgを50,000円で購入しました。6/11の営業で、10kgのうち2kgを使用しました。</t>
    <rPh sb="5" eb="7">
      <t>ギュウニク</t>
    </rPh>
    <rPh sb="18" eb="19">
      <t>エン</t>
    </rPh>
    <rPh sb="20" eb="22">
      <t>コウニュウ</t>
    </rPh>
    <rPh sb="32" eb="34">
      <t>エイギョウ</t>
    </rPh>
    <rPh sb="47" eb="49">
      <t>シヨウ</t>
    </rPh>
    <phoneticPr fontId="18"/>
  </si>
  <si>
    <t>牛肉は上記以外何も仕入れていませんし、冷蔵庫にも元々ありませんでした。</t>
    <rPh sb="0" eb="2">
      <t>ギュウニク</t>
    </rPh>
    <rPh sb="3" eb="8">
      <t>ジョウキイガイナニ</t>
    </rPh>
    <rPh sb="9" eb="11">
      <t>シイ</t>
    </rPh>
    <rPh sb="19" eb="22">
      <t>レイゾウコ</t>
    </rPh>
    <rPh sb="24" eb="26">
      <t>モトモト</t>
    </rPh>
    <phoneticPr fontId="18"/>
  </si>
  <si>
    <t>6/11の牛肉の仕入と原価は、それぞれいくらになるでしょうか。</t>
    <rPh sb="5" eb="7">
      <t>ギュウニク</t>
    </rPh>
    <rPh sb="8" eb="10">
      <t>シイレ</t>
    </rPh>
    <rPh sb="11" eb="13">
      <t>ゲンカ</t>
    </rPh>
    <phoneticPr fontId="18"/>
  </si>
  <si>
    <t>解答</t>
    <rPh sb="0" eb="2">
      <t>カイトウ</t>
    </rPh>
    <phoneticPr fontId="18"/>
  </si>
  <si>
    <t>仕入＝50,000円（購入金額）</t>
    <rPh sb="0" eb="2">
      <t>シイレ</t>
    </rPh>
    <rPh sb="9" eb="10">
      <t>エン</t>
    </rPh>
    <rPh sb="11" eb="15">
      <t>コウニュウキンガク</t>
    </rPh>
    <phoneticPr fontId="18"/>
  </si>
  <si>
    <t>原価＝10,000円（10kgのうち1/5の2kgしか使用していないので、使用金額は50,000円÷５＝10,000円）</t>
    <rPh sb="0" eb="2">
      <t>ゲンカ</t>
    </rPh>
    <rPh sb="9" eb="10">
      <t>エン</t>
    </rPh>
    <rPh sb="27" eb="29">
      <t>シヨウ</t>
    </rPh>
    <rPh sb="37" eb="41">
      <t>シヨウキンガク</t>
    </rPh>
    <rPh sb="48" eb="49">
      <t>エン</t>
    </rPh>
    <rPh sb="58" eb="59">
      <t>エン</t>
    </rPh>
    <phoneticPr fontId="18"/>
  </si>
  <si>
    <t>●計算演習</t>
    <rPh sb="3" eb="5">
      <t>エンシュウ</t>
    </rPh>
    <phoneticPr fontId="18"/>
  </si>
  <si>
    <t>原価を調べたいとき、</t>
    <rPh sb="0" eb="2">
      <t>ゲンカ</t>
    </rPh>
    <rPh sb="3" eb="4">
      <t>シラ</t>
    </rPh>
    <phoneticPr fontId="18"/>
  </si>
  <si>
    <t>前月在庫</t>
    <phoneticPr fontId="18"/>
  </si>
  <si>
    <t>①前月（末）在庫（の金額）</t>
    <rPh sb="10" eb="12">
      <t>キンガク</t>
    </rPh>
    <phoneticPr fontId="18"/>
  </si>
  <si>
    <t>②当月仕入（の金額）</t>
    <rPh sb="1" eb="5">
      <t>トウゲツシイレ</t>
    </rPh>
    <rPh sb="7" eb="8">
      <t>キン</t>
    </rPh>
    <rPh sb="8" eb="9">
      <t>ガク</t>
    </rPh>
    <phoneticPr fontId="18"/>
  </si>
  <si>
    <t>③当月（末）在庫（の金額）</t>
    <rPh sb="1" eb="3">
      <t>トウゲツ</t>
    </rPh>
    <rPh sb="4" eb="5">
      <t>マツ</t>
    </rPh>
    <rPh sb="6" eb="8">
      <t>ザイコ</t>
    </rPh>
    <rPh sb="10" eb="12">
      <t>キンガク</t>
    </rPh>
    <phoneticPr fontId="18"/>
  </si>
  <si>
    <t>の以上３つの金額を知る必要があります</t>
    <rPh sb="1" eb="3">
      <t>イジョウ</t>
    </rPh>
    <rPh sb="6" eb="8">
      <t>キンガク</t>
    </rPh>
    <rPh sb="9" eb="10">
      <t>シ</t>
    </rPh>
    <rPh sb="11" eb="13">
      <t>ヒツヨウ</t>
    </rPh>
    <phoneticPr fontId="18"/>
  </si>
  <si>
    <t>原価＝①＋②－③で求まります。</t>
    <rPh sb="0" eb="2">
      <t>ゲンカ</t>
    </rPh>
    <rPh sb="9" eb="10">
      <t>モト</t>
    </rPh>
    <phoneticPr fontId="18"/>
  </si>
  <si>
    <t>この計算で1か月間の原価を求められます。</t>
    <rPh sb="2" eb="4">
      <t>ケイサン</t>
    </rPh>
    <rPh sb="7" eb="9">
      <t>ゲツカン</t>
    </rPh>
    <rPh sb="10" eb="12">
      <t>ゲンカ</t>
    </rPh>
    <rPh sb="13" eb="14">
      <t>モト</t>
    </rPh>
    <phoneticPr fontId="18"/>
  </si>
  <si>
    <t>上記式で求めた、実際にかかった食材費のことを「実際原価」といいます。</t>
    <rPh sb="0" eb="3">
      <t>ジョウキシキ</t>
    </rPh>
    <rPh sb="4" eb="5">
      <t>モト</t>
    </rPh>
    <rPh sb="8" eb="10">
      <t>ジッサイ</t>
    </rPh>
    <rPh sb="15" eb="18">
      <t>ショクザイヒ</t>
    </rPh>
    <rPh sb="23" eb="27">
      <t>ジッサイゲンカ</t>
    </rPh>
    <phoneticPr fontId="18"/>
  </si>
  <si>
    <t>社内では「原価」と省略して話す方も多いです。</t>
  </si>
  <si>
    <t>ただし、標準原価（予測、目標とする食材費）を省略して「原価」という方もいます。</t>
    <rPh sb="4" eb="8">
      <t>ヒョウジュンゲンカ</t>
    </rPh>
    <rPh sb="9" eb="11">
      <t>ヨソク</t>
    </rPh>
    <rPh sb="12" eb="14">
      <t>モクヒョウ</t>
    </rPh>
    <rPh sb="17" eb="20">
      <t>ショクザイヒ</t>
    </rPh>
    <rPh sb="22" eb="24">
      <t>ショウリャク</t>
    </rPh>
    <rPh sb="27" eb="29">
      <t>ゲンカ</t>
    </rPh>
    <rPh sb="33" eb="34">
      <t>カタ</t>
    </rPh>
    <phoneticPr fontId="18"/>
  </si>
  <si>
    <t>話の流れから、どちらの意味か判断しています。不明な時は、相手に必ず確認します。</t>
    <rPh sb="14" eb="16">
      <t>ハンダン</t>
    </rPh>
    <rPh sb="22" eb="24">
      <t>フメイ</t>
    </rPh>
    <rPh sb="25" eb="26">
      <t>トキ</t>
    </rPh>
    <rPh sb="28" eb="30">
      <t>アイテ</t>
    </rPh>
    <rPh sb="31" eb="32">
      <t>カナラ</t>
    </rPh>
    <rPh sb="33" eb="35">
      <t>カクニン</t>
    </rPh>
    <phoneticPr fontId="18"/>
  </si>
  <si>
    <t>解説#3</t>
    <rPh sb="0" eb="2">
      <t>カイセツ</t>
    </rPh>
    <phoneticPr fontId="18"/>
  </si>
  <si>
    <t>棚卸表と納品伝票（当月仕入価格がわかる）を用いて5月の原価を計算で求めます。</t>
    <rPh sb="0" eb="3">
      <t>タナオロシヒョウ</t>
    </rPh>
    <rPh sb="4" eb="8">
      <t>ノウヒンデンピョウ</t>
    </rPh>
    <rPh sb="9" eb="15">
      <t>トウゲツシイレカカク</t>
    </rPh>
    <rPh sb="21" eb="22">
      <t>モチ</t>
    </rPh>
    <rPh sb="25" eb="26">
      <t>ガツ</t>
    </rPh>
    <rPh sb="27" eb="29">
      <t>ゲンカ</t>
    </rPh>
    <rPh sb="30" eb="32">
      <t>ケイサン</t>
    </rPh>
    <rPh sb="33" eb="34">
      <t>モト</t>
    </rPh>
    <phoneticPr fontId="18"/>
  </si>
  <si>
    <t>言葉の解説：売上高、在庫高（ざいこだか）の「～高（だか）」は、「～の金額」という意味です。</t>
    <rPh sb="0" eb="2">
      <t>コトバ</t>
    </rPh>
    <rPh sb="3" eb="5">
      <t>カイセツ</t>
    </rPh>
    <rPh sb="6" eb="9">
      <t>ウリアゲダカ</t>
    </rPh>
    <rPh sb="10" eb="13">
      <t>ザイコダカ</t>
    </rPh>
    <rPh sb="23" eb="24">
      <t>ダカ</t>
    </rPh>
    <rPh sb="34" eb="36">
      <t>キンガク</t>
    </rPh>
    <rPh sb="40" eb="42">
      <t>イミ</t>
    </rPh>
    <phoneticPr fontId="18"/>
  </si>
  <si>
    <t>在庫高＝在庫の金額</t>
    <rPh sb="0" eb="3">
      <t>ザイコダカ</t>
    </rPh>
    <rPh sb="4" eb="6">
      <t>ザイコ</t>
    </rPh>
    <rPh sb="7" eb="9">
      <t>キンガク</t>
    </rPh>
    <phoneticPr fontId="18"/>
  </si>
  <si>
    <t>原価＝①前月（末）在庫高＋当月仕入高ー当月（末）在庫高を計算して5月の原価を求めましょう。</t>
    <rPh sb="0" eb="2">
      <t>ゲンカ</t>
    </rPh>
    <rPh sb="4" eb="6">
      <t>ゼンゲツ</t>
    </rPh>
    <rPh sb="7" eb="8">
      <t>マツ</t>
    </rPh>
    <rPh sb="9" eb="12">
      <t>ザイコダカ</t>
    </rPh>
    <rPh sb="13" eb="15">
      <t>トウゲツ</t>
    </rPh>
    <rPh sb="15" eb="18">
      <t>シイレダカ</t>
    </rPh>
    <rPh sb="19" eb="21">
      <t>トウゲツ</t>
    </rPh>
    <rPh sb="22" eb="23">
      <t>マツ</t>
    </rPh>
    <rPh sb="24" eb="27">
      <t>ザイコダカ</t>
    </rPh>
    <rPh sb="28" eb="30">
      <t>ケイサン</t>
    </rPh>
    <rPh sb="33" eb="34">
      <t>ガツ</t>
    </rPh>
    <rPh sb="35" eb="37">
      <t>ゲンカ</t>
    </rPh>
    <rPh sb="38" eb="39">
      <t>モト</t>
    </rPh>
    <phoneticPr fontId="18"/>
  </si>
  <si>
    <t>資料から</t>
    <rPh sb="0" eb="2">
      <t>シリョウ</t>
    </rPh>
    <phoneticPr fontId="18"/>
  </si>
  <si>
    <t>①　4月末在庫高＝33,504えん</t>
    <rPh sb="3" eb="5">
      <t>ガツマツ</t>
    </rPh>
    <rPh sb="5" eb="8">
      <t>ザイコダカ</t>
    </rPh>
    <rPh sb="7" eb="8">
      <t>ダカ</t>
    </rPh>
    <phoneticPr fontId="18"/>
  </si>
  <si>
    <t>②　5月仕入＝37,890円＋11,232円＋27,945円＋20,378円＝97,445円</t>
    <rPh sb="3" eb="4">
      <t>ガツ</t>
    </rPh>
    <rPh sb="4" eb="6">
      <t>シイレ</t>
    </rPh>
    <rPh sb="13" eb="14">
      <t>エン</t>
    </rPh>
    <rPh sb="21" eb="22">
      <t>エン</t>
    </rPh>
    <rPh sb="29" eb="30">
      <t>エン</t>
    </rPh>
    <rPh sb="37" eb="38">
      <t>エン</t>
    </rPh>
    <rPh sb="45" eb="46">
      <t>エン</t>
    </rPh>
    <phoneticPr fontId="18"/>
  </si>
  <si>
    <t>③　5月末在庫高＝在庫の写真をもとに5月棚卸表に個数を書き入れ金額に置き換えましょう</t>
    <rPh sb="3" eb="5">
      <t>ガツマツ</t>
    </rPh>
    <rPh sb="5" eb="8">
      <t>ザイコダカ</t>
    </rPh>
    <rPh sb="9" eb="11">
      <t>ザイコ</t>
    </rPh>
    <rPh sb="12" eb="14">
      <t>シャシン</t>
    </rPh>
    <rPh sb="19" eb="20">
      <t>ガツ</t>
    </rPh>
    <rPh sb="20" eb="23">
      <t>タナオロシヒョウ</t>
    </rPh>
    <rPh sb="24" eb="26">
      <t>コスウ</t>
    </rPh>
    <rPh sb="27" eb="28">
      <t>カ</t>
    </rPh>
    <rPh sb="29" eb="30">
      <t>イ</t>
    </rPh>
    <rPh sb="31" eb="33">
      <t>キンガク</t>
    </rPh>
    <rPh sb="34" eb="35">
      <t>オ</t>
    </rPh>
    <rPh sb="36" eb="37">
      <t>カ</t>
    </rPh>
    <phoneticPr fontId="18"/>
  </si>
  <si>
    <t>これは宿題にしておきます。自分で数量を記載し、金額に置き換えましょう。</t>
    <rPh sb="3" eb="5">
      <t>シュクダイ</t>
    </rPh>
    <rPh sb="13" eb="15">
      <t>ジブン</t>
    </rPh>
    <rPh sb="16" eb="18">
      <t>スウリョウ</t>
    </rPh>
    <rPh sb="19" eb="21">
      <t>キサイ</t>
    </rPh>
    <rPh sb="23" eb="25">
      <t>キンガク</t>
    </rPh>
    <rPh sb="26" eb="27">
      <t>オ</t>
    </rPh>
    <rPh sb="28" eb="29">
      <t>カ</t>
    </rPh>
    <phoneticPr fontId="18"/>
  </si>
  <si>
    <t>そして、原価の計算をしておきましょう。</t>
    <rPh sb="4" eb="6">
      <t>ゲンカ</t>
    </rPh>
    <rPh sb="7" eb="9">
      <t>ケイサン</t>
    </rPh>
    <phoneticPr fontId="18"/>
  </si>
  <si>
    <t>単価</t>
    <rPh sb="0" eb="2">
      <t>タンカ</t>
    </rPh>
    <phoneticPr fontId="2"/>
  </si>
  <si>
    <t>粗挽きそば</t>
    <rPh sb="0" eb="2">
      <t>アラビ</t>
    </rPh>
    <phoneticPr fontId="2"/>
  </si>
  <si>
    <t>真打讃岐うどん（ミニダブル）</t>
    <rPh sb="0" eb="2">
      <t>シンウチ</t>
    </rPh>
    <rPh sb="2" eb="4">
      <t>サヌキ</t>
    </rPh>
    <phoneticPr fontId="2"/>
  </si>
  <si>
    <t>個</t>
    <rPh sb="0" eb="1">
      <t>コ</t>
    </rPh>
    <phoneticPr fontId="2"/>
  </si>
  <si>
    <t>本</t>
    <rPh sb="0" eb="1">
      <t>ホン</t>
    </rPh>
    <phoneticPr fontId="2"/>
  </si>
  <si>
    <t>袋</t>
    <rPh sb="0" eb="1">
      <t>フクロ</t>
    </rPh>
    <phoneticPr fontId="2"/>
  </si>
  <si>
    <t>尾</t>
    <rPh sb="0" eb="1">
      <t>オ</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</si>
</sst>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9">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color indexed="8"/>
      <name val="ＭＳ Ｐゴシック"/>
      <family val="3"/>
      <charset val="128"/>
    </font>
    <font>
      <sz val="12"/>
      <color indexed="8"/>
      <name val="ＭＳ Ｐ明朝"/>
      <family val="1"/>
      <charset val="128"/>
    </font>
    <font>
      <sz val="12"/>
      <name val="ＭＳ Ｐ明朝"/>
      <family val="1"/>
      <charset val="128"/>
    </font>
    <font>
      <sz val="11"/>
      <name val="ＭＳ Ｐゴシック"/>
      <family val="3"/>
      <charset val="128"/>
    </font>
    <font>
      <sz val="12"/>
      <color indexed="10"/>
      <name val="ＭＳ Ｐ明朝"/>
      <family val="1"/>
      <charset val="128"/>
    </font>
    <font>
      <sz val="20"/>
      <color indexed="8"/>
      <name val="ＭＳ Ｐ明朝"/>
      <family val="1"/>
      <charset val="128"/>
    </font>
    <font>
      <sz val="6"/>
      <name val="ＭＳ Ｐゴシック"/>
      <family val="3"/>
      <charset val="128"/>
    </font>
    <font>
      <sz val="12"/>
      <name val="Osaka"/>
      <family val="3"/>
      <charset val="128"/>
    </font>
    <font>
      <sz val="6"/>
      <name val="Osaka"/>
      <family val="3"/>
      <charset val="128"/>
    </font>
    <font>
      <sz val="10"/>
      <name val="ＭＳ Ｐ明朝"/>
      <family val="1"/>
      <charset val="128"/>
    </font>
    <font>
      <u/>
      <sz val="18"/>
      <name val="ＭＳ Ｐ明朝"/>
      <family val="1"/>
      <charset val="128"/>
    </font>
    <font>
      <sz val="11"/>
      <color theme="1"/>
      <name val="ＭＳ Ｐゴシック"/>
      <family val="3"/>
      <charset val="128"/>
      <scheme val="minor"/>
    </font>
    <font>
      <sz val="12"/>
      <color rgb="FFFF0000"/>
      <name val="ＭＳ Ｐ明朝"/>
      <family val="1"/>
      <charset val="128"/>
    </font>
    <font>
      <sz val="12"/>
      <color theme="1"/>
      <name val="ＭＳ Ｐ明朝"/>
      <family val="1"/>
      <charset val="128"/>
    </font>
    <font>
      <sz val="12"/>
      <color rgb="FF0070C0"/>
      <name val="ＭＳ Ｐ明朝"/>
      <family val="1"/>
      <charset val="128"/>
    </font>
    <font>
      <sz val="6"/>
      <name val="ＭＳ Ｐゴシック"/>
      <family val="3"/>
      <charset val="128"/>
      <scheme val="minor"/>
    </font>
    <font>
      <sz val="14"/>
      <color rgb="FF0070C0"/>
      <name val="ＭＳ Ｐ明朝"/>
      <family val="1"/>
      <charset val="128"/>
    </font>
    <font>
      <sz val="14"/>
      <name val="ＭＳ Ｐ明朝"/>
      <family val="1"/>
      <charset val="128"/>
    </font>
    <font>
      <sz val="11"/>
      <color rgb="FF0070C0"/>
      <name val="ＭＳ Ｐゴシック"/>
      <family val="3"/>
      <charset val="128"/>
      <scheme val="minor"/>
    </font>
    <font>
      <b/>
      <sz val="12"/>
      <color rgb="FF0070C0"/>
      <name val="ＭＳ Ｐ明朝"/>
      <family val="1"/>
      <charset val="128"/>
    </font>
    <font>
      <b/>
      <sz val="12"/>
      <color rgb="FFFF0000"/>
      <name val="ＭＳ Ｐ明朝"/>
      <family val="1"/>
      <charset val="128"/>
    </font>
    <font>
      <sz val="11"/>
      <color rgb="FF0070C0"/>
      <name val="ＭＳ Ｐ明朝"/>
      <family val="1"/>
      <charset val="128"/>
    </font>
    <font>
      <sz val="16"/>
      <color indexed="8"/>
      <name val="ＭＳ Ｐ明朝"/>
      <family val="1"/>
      <charset val="128"/>
    </font>
    <font>
      <sz val="16"/>
      <color rgb="FF0070C0"/>
      <name val="ＭＳ Ｐ明朝"/>
      <family val="1"/>
      <charset val="128"/>
    </font>
    <font>
      <b/>
      <sz val="11"/>
      <color theme="1"/>
      <name val="ＭＳ Ｐゴシック"/>
      <family val="3"/>
      <charset val="128"/>
      <scheme val="minor"/>
    </font>
    <font>
      <sz val="16"/>
      <color rgb="FFFF0000"/>
      <name val="ＭＳ Ｐ明朝"/>
      <family val="1"/>
      <charset val="128"/>
    </font>
  </fonts>
  <fills count="2">
    <fill>
      <patternFill patternType="none"/>
    </fill>
    <fill>
      <patternFill patternType="gray125"/>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hair">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hair">
        <color indexed="64"/>
      </left>
      <right style="hair">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ashed">
        <color indexed="64"/>
      </left>
      <right style="hair">
        <color indexed="64"/>
      </right>
      <top style="thin">
        <color indexed="64"/>
      </top>
      <bottom style="thin">
        <color indexed="64"/>
      </bottom>
      <diagonal/>
    </border>
  </borders>
  <cellStyleXfs count="11">
    <xf numFmtId="0" fontId="0" fillId="0" borderId="0">
      <alignment vertical="center"/>
    </xf>
    <xf numFmtId="9" fontId="3" fillId="0" borderId="0" applyFont="0" applyFill="0" applyBorder="0" applyAlignment="0" applyProtection="0">
      <alignment vertical="center"/>
    </xf>
    <xf numFmtId="9" fontId="1"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0" fontId="6" fillId="0" borderId="0">
      <alignment vertical="center"/>
    </xf>
    <xf numFmtId="0" fontId="14" fillId="0" borderId="0">
      <alignment vertical="center"/>
    </xf>
    <xf numFmtId="0" fontId="6" fillId="0" borderId="0">
      <alignment vertical="center"/>
    </xf>
    <xf numFmtId="0" fontId="1" fillId="0" borderId="0">
      <alignment vertical="center"/>
    </xf>
    <xf numFmtId="0" fontId="10" fillId="0" borderId="0"/>
    <xf numFmtId="38" fontId="14" fillId="0" borderId="0" applyFont="0" applyFill="0" applyBorder="0" applyAlignment="0" applyProtection="0">
      <alignment vertical="center"/>
    </xf>
  </cellStyleXfs>
  <cellXfs count="96">
    <xf numFmtId="0" fontId="0" fillId="0" borderId="0" xfId="0">
      <alignment vertical="center"/>
    </xf>
    <xf numFmtId="0" fontId="4" fillId="0" borderId="0" xfId="0" applyFont="1">
      <alignment vertical="center"/>
    </xf>
    <xf numFmtId="0" fontId="15" fillId="0" borderId="0" xfId="0" applyFont="1">
      <alignment vertical="center"/>
    </xf>
    <xf numFmtId="0" fontId="16" fillId="0" borderId="0" xfId="0" applyFont="1">
      <alignment vertical="center"/>
    </xf>
    <xf numFmtId="0" fontId="4" fillId="0" borderId="0" xfId="8" applyFont="1">
      <alignment vertical="center"/>
    </xf>
    <xf numFmtId="0" fontId="16" fillId="0" borderId="0" xfId="5" applyFont="1">
      <alignment vertical="center"/>
    </xf>
    <xf numFmtId="0" fontId="4" fillId="0" borderId="1" xfId="8" applyFont="1" applyBorder="1" applyAlignment="1">
      <alignment horizontal="center" vertical="center"/>
    </xf>
    <xf numFmtId="0" fontId="16" fillId="0" borderId="1" xfId="5" applyFont="1" applyBorder="1" applyAlignment="1">
      <alignment horizontal="center" vertical="center"/>
    </xf>
    <xf numFmtId="0" fontId="15" fillId="0" borderId="0" xfId="5" applyFont="1">
      <alignment vertical="center"/>
    </xf>
    <xf numFmtId="0" fontId="5" fillId="0" borderId="0" xfId="5" applyFont="1">
      <alignment vertical="center"/>
    </xf>
    <xf numFmtId="0" fontId="16" fillId="0" borderId="2" xfId="5" applyFont="1" applyBorder="1" applyAlignment="1">
      <alignment horizontal="center" vertical="center"/>
    </xf>
    <xf numFmtId="0" fontId="16" fillId="0" borderId="3" xfId="5" applyFont="1" applyBorder="1" applyAlignment="1">
      <alignment horizontal="center" vertical="center"/>
    </xf>
    <xf numFmtId="38" fontId="5" fillId="0" borderId="0" xfId="3" applyFont="1">
      <alignment vertical="center"/>
    </xf>
    <xf numFmtId="0" fontId="5" fillId="0" borderId="0" xfId="0" applyFont="1">
      <alignment vertical="center"/>
    </xf>
    <xf numFmtId="0" fontId="17" fillId="0" borderId="0" xfId="0" applyFont="1">
      <alignment vertical="center"/>
    </xf>
    <xf numFmtId="0" fontId="17" fillId="0" borderId="0" xfId="5" applyFont="1">
      <alignment vertical="center"/>
    </xf>
    <xf numFmtId="10" fontId="17" fillId="0" borderId="0" xfId="1" applyNumberFormat="1" applyFont="1">
      <alignment vertical="center"/>
    </xf>
    <xf numFmtId="0" fontId="4" fillId="0" borderId="0" xfId="0" applyFont="1" applyAlignment="1">
      <alignment horizontal="right" vertical="center"/>
    </xf>
    <xf numFmtId="0" fontId="8" fillId="0" borderId="0" xfId="0" applyFont="1">
      <alignment vertical="center"/>
    </xf>
    <xf numFmtId="0" fontId="4" fillId="0" borderId="1" xfId="0" applyFont="1" applyBorder="1" applyAlignment="1">
      <alignment horizontal="center" vertical="center"/>
    </xf>
    <xf numFmtId="38" fontId="4" fillId="0" borderId="0" xfId="0" applyNumberFormat="1" applyFont="1">
      <alignment vertical="center"/>
    </xf>
    <xf numFmtId="0" fontId="5" fillId="0" borderId="0" xfId="9" applyFont="1"/>
    <xf numFmtId="38" fontId="17" fillId="0" borderId="0" xfId="4" applyFont="1">
      <alignment vertical="center"/>
    </xf>
    <xf numFmtId="0" fontId="12" fillId="0" borderId="1" xfId="9" applyFont="1" applyBorder="1" applyAlignment="1">
      <alignment horizontal="center" vertical="center" shrinkToFit="1"/>
    </xf>
    <xf numFmtId="0" fontId="12" fillId="0" borderId="5" xfId="9" applyFont="1" applyBorder="1" applyAlignment="1">
      <alignment horizontal="center" vertical="center" shrinkToFit="1"/>
    </xf>
    <xf numFmtId="0" fontId="5" fillId="0" borderId="1" xfId="9" applyFont="1" applyBorder="1" applyAlignment="1">
      <alignment horizontal="center"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9" xfId="0" applyFont="1" applyBorder="1">
      <alignment vertical="center"/>
    </xf>
    <xf numFmtId="0" fontId="4" fillId="0" borderId="10" xfId="0" applyFont="1" applyBorder="1">
      <alignment vertical="center"/>
    </xf>
    <xf numFmtId="0" fontId="4" fillId="0" borderId="11" xfId="0" applyFont="1" applyBorder="1">
      <alignment vertical="center"/>
    </xf>
    <xf numFmtId="0" fontId="4" fillId="0" borderId="12" xfId="0" applyFont="1" applyBorder="1">
      <alignment vertical="center"/>
    </xf>
    <xf numFmtId="38" fontId="17" fillId="0" borderId="1" xfId="4" applyFont="1" applyBorder="1">
      <alignment vertical="center"/>
    </xf>
    <xf numFmtId="38" fontId="17" fillId="0" borderId="2" xfId="4" applyFont="1" applyBorder="1">
      <alignment vertical="center"/>
    </xf>
    <xf numFmtId="38" fontId="17" fillId="0" borderId="3" xfId="4" applyFont="1" applyBorder="1">
      <alignment vertical="center"/>
    </xf>
    <xf numFmtId="0" fontId="5" fillId="0" borderId="1" xfId="9" applyFont="1" applyBorder="1" applyAlignment="1">
      <alignment horizontal="center" vertical="center"/>
    </xf>
    <xf numFmtId="38" fontId="19" fillId="0" borderId="1" xfId="4" applyFont="1" applyBorder="1">
      <alignment vertical="center"/>
    </xf>
    <xf numFmtId="38" fontId="20" fillId="0" borderId="1" xfId="4" applyFont="1" applyBorder="1">
      <alignment vertical="center"/>
    </xf>
    <xf numFmtId="0" fontId="5" fillId="0" borderId="1" xfId="9" applyFont="1" applyBorder="1" applyAlignment="1">
      <alignment horizontal="center" vertical="center"/>
    </xf>
    <xf numFmtId="0" fontId="12" fillId="0" borderId="5" xfId="9" applyFont="1" applyBorder="1" applyAlignment="1">
      <alignment horizontal="center" vertical="center" shrinkToFit="1"/>
    </xf>
    <xf numFmtId="0" fontId="17" fillId="0" borderId="0" xfId="0" applyFont="1" applyAlignment="1">
      <alignment horizontal="right" vertical="center"/>
    </xf>
    <xf numFmtId="0" fontId="21" fillId="0" borderId="0" xfId="0" applyFont="1" applyAlignment="1">
      <alignment horizontal="right" vertical="center"/>
    </xf>
    <xf numFmtId="0" fontId="17" fillId="0" borderId="0" xfId="5" applyFont="1" applyAlignment="1">
      <alignment horizontal="right" vertical="center"/>
    </xf>
    <xf numFmtId="0" fontId="22" fillId="0" borderId="0" xfId="5" applyFont="1">
      <alignment vertical="center"/>
    </xf>
    <xf numFmtId="0" fontId="23" fillId="0" borderId="0" xfId="5" applyFont="1">
      <alignment vertical="center"/>
    </xf>
    <xf numFmtId="0" fontId="5" fillId="0" borderId="18" xfId="9" applyFont="1" applyBorder="1" applyAlignment="1">
      <alignment horizontal="right" vertical="center"/>
    </xf>
    <xf numFmtId="3" fontId="20" fillId="0" borderId="1" xfId="9" applyNumberFormat="1" applyFont="1" applyBorder="1" applyAlignment="1">
      <alignment horizontal="center" vertical="center"/>
    </xf>
    <xf numFmtId="0" fontId="20" fillId="0" borderId="1" xfId="9" applyFont="1" applyBorder="1" applyAlignment="1">
      <alignment horizontal="center" vertical="center"/>
    </xf>
    <xf numFmtId="0" fontId="20" fillId="0" borderId="13" xfId="9" applyFont="1" applyBorder="1" applyAlignment="1">
      <alignment horizontal="center" vertical="center"/>
    </xf>
    <xf numFmtId="0" fontId="19" fillId="0" borderId="1" xfId="9" applyFont="1" applyBorder="1" applyAlignment="1">
      <alignment horizontal="center" vertical="center"/>
    </xf>
    <xf numFmtId="0" fontId="19" fillId="0" borderId="3" xfId="9" applyFont="1" applyBorder="1" applyAlignment="1">
      <alignment horizontal="center" vertical="center"/>
    </xf>
    <xf numFmtId="0" fontId="20" fillId="0" borderId="3" xfId="9" applyFont="1" applyBorder="1" applyAlignment="1">
      <alignment horizontal="center" vertical="center"/>
    </xf>
    <xf numFmtId="38" fontId="19" fillId="0" borderId="17" xfId="4" applyFont="1" applyBorder="1">
      <alignment vertical="center"/>
    </xf>
    <xf numFmtId="38" fontId="20" fillId="0" borderId="17" xfId="4" applyFont="1" applyBorder="1">
      <alignment vertical="center"/>
    </xf>
    <xf numFmtId="0" fontId="24" fillId="0" borderId="0" xfId="5" applyFont="1">
      <alignment vertical="center"/>
    </xf>
    <xf numFmtId="38" fontId="25" fillId="0" borderId="1" xfId="4" applyFont="1" applyBorder="1">
      <alignment vertical="center"/>
    </xf>
    <xf numFmtId="38" fontId="26" fillId="0" borderId="1" xfId="4" applyFont="1" applyBorder="1">
      <alignment vertical="center"/>
    </xf>
    <xf numFmtId="0" fontId="17" fillId="0" borderId="0" xfId="0" applyFont="1" applyAlignment="1">
      <alignment horizontal="center" vertical="center"/>
    </xf>
    <xf numFmtId="0" fontId="4" fillId="0" borderId="5" xfId="0" applyFont="1" applyBorder="1" applyAlignment="1">
      <alignment horizontal="center" vertical="center"/>
    </xf>
    <xf numFmtId="38" fontId="25" fillId="0" borderId="5" xfId="10" applyFont="1" applyBorder="1">
      <alignment vertical="center"/>
    </xf>
    <xf numFmtId="0" fontId="4" fillId="0" borderId="19" xfId="0" applyFont="1" applyBorder="1" applyAlignment="1">
      <alignment horizontal="center" vertical="center"/>
    </xf>
    <xf numFmtId="38" fontId="25" fillId="0" borderId="19" xfId="10" applyFont="1" applyBorder="1">
      <alignment vertical="center"/>
    </xf>
    <xf numFmtId="0" fontId="4" fillId="0" borderId="21" xfId="0" applyFont="1" applyBorder="1" applyAlignment="1">
      <alignment horizontal="center" vertical="center"/>
    </xf>
    <xf numFmtId="38" fontId="25" fillId="0" borderId="21" xfId="10" applyFont="1" applyBorder="1">
      <alignment vertical="center"/>
    </xf>
    <xf numFmtId="0" fontId="4" fillId="0" borderId="20" xfId="0" applyFont="1" applyBorder="1" applyAlignment="1">
      <alignment horizontal="center" vertical="center"/>
    </xf>
    <xf numFmtId="38" fontId="26" fillId="0" borderId="20" xfId="10" applyFont="1" applyBorder="1">
      <alignment vertical="center"/>
    </xf>
    <xf numFmtId="0" fontId="4" fillId="0" borderId="22" xfId="0" applyFont="1" applyBorder="1" applyAlignment="1">
      <alignment horizontal="center" vertical="center"/>
    </xf>
    <xf numFmtId="38" fontId="25" fillId="0" borderId="22" xfId="10" applyFont="1" applyBorder="1">
      <alignment vertical="center"/>
    </xf>
    <xf numFmtId="38" fontId="26" fillId="0" borderId="5" xfId="10" applyFont="1" applyBorder="1">
      <alignment vertical="center"/>
    </xf>
    <xf numFmtId="0" fontId="4" fillId="0" borderId="23" xfId="0" applyFont="1" applyBorder="1" applyAlignment="1">
      <alignment horizontal="center" vertical="center"/>
    </xf>
    <xf numFmtId="38" fontId="25" fillId="0" borderId="23" xfId="10" applyFont="1" applyBorder="1">
      <alignment vertical="center"/>
    </xf>
    <xf numFmtId="0" fontId="5" fillId="0" borderId="1" xfId="9" applyFont="1" applyBorder="1" applyAlignment="1">
      <alignment horizontal="center" vertical="center"/>
    </xf>
    <xf numFmtId="0" fontId="12" fillId="0" borderId="5" xfId="9" applyFont="1" applyBorder="1" applyAlignment="1">
      <alignment horizontal="center" vertical="center" shrinkToFit="1"/>
    </xf>
    <xf numFmtId="0" fontId="5" fillId="0" borderId="5" xfId="9" applyFont="1" applyBorder="1" applyAlignment="1">
      <alignment horizontal="right" vertical="center"/>
    </xf>
    <xf numFmtId="0" fontId="5" fillId="0" borderId="16" xfId="9" applyFont="1" applyBorder="1" applyAlignment="1">
      <alignment horizontal="right" vertical="center"/>
    </xf>
    <xf numFmtId="0" fontId="12" fillId="0" borderId="5" xfId="9" applyFont="1" applyBorder="1" applyAlignment="1">
      <alignment horizontal="center" vertical="center" shrinkToFit="1"/>
    </xf>
    <xf numFmtId="0" fontId="12" fillId="0" borderId="14" xfId="9" applyFont="1" applyBorder="1" applyAlignment="1">
      <alignment horizontal="center" vertical="center" shrinkToFit="1"/>
    </xf>
    <xf numFmtId="0" fontId="5" fillId="0" borderId="1" xfId="9" applyFont="1" applyBorder="1" applyAlignment="1">
      <alignment horizontal="center" vertical="center"/>
    </xf>
    <xf numFmtId="0" fontId="5" fillId="0" borderId="5" xfId="9" applyFont="1" applyBorder="1" applyAlignment="1">
      <alignment horizontal="center" vertical="center"/>
    </xf>
    <xf numFmtId="0" fontId="5" fillId="0" borderId="14" xfId="9" applyFont="1" applyBorder="1" applyAlignment="1">
      <alignment horizontal="center" vertical="center"/>
    </xf>
    <xf numFmtId="0" fontId="13" fillId="0" borderId="15" xfId="9" applyFont="1" applyBorder="1" applyAlignment="1">
      <alignment horizontal="center"/>
    </xf>
    <xf numFmtId="0" fontId="5" fillId="0" borderId="13" xfId="9" applyFont="1" applyBorder="1" applyAlignment="1">
      <alignment horizontal="center" vertical="center" textRotation="255"/>
    </xf>
    <xf numFmtId="0" fontId="5" fillId="0" borderId="4" xfId="9" applyFont="1" applyBorder="1" applyAlignment="1">
      <alignment horizontal="center" vertical="center" textRotation="255"/>
    </xf>
    <xf numFmtId="0" fontId="5" fillId="0" borderId="3" xfId="9" applyFont="1" applyBorder="1" applyAlignment="1">
      <alignment horizontal="center" vertical="center" textRotation="255"/>
    </xf>
    <xf numFmtId="0" fontId="5" fillId="0" borderId="1" xfId="9" applyFont="1" applyBorder="1" applyAlignment="1">
      <alignment horizontal="center" vertical="center" textRotation="255"/>
    </xf>
    <xf numFmtId="0" fontId="27" fillId="0" borderId="0" xfId="0" applyFont="1">
      <alignment vertical="center"/>
    </xf>
    <xf numFmtId="0" fontId="16" fillId="0" borderId="1" xfId="5" applyFont="1" applyBorder="1">
      <alignment vertical="center"/>
    </xf>
    <xf numFmtId="0" fontId="16" fillId="0" borderId="0" xfId="5" applyFont="1" applyAlignment="1">
      <alignment horizontal="right" vertical="center"/>
    </xf>
    <xf numFmtId="0" fontId="17" fillId="0" borderId="1" xfId="5" applyFont="1" applyBorder="1" applyAlignment="1">
      <alignment horizontal="center" vertical="center"/>
    </xf>
    <xf numFmtId="176" fontId="17" fillId="0" borderId="1" xfId="2" applyNumberFormat="1" applyFont="1" applyBorder="1">
      <alignment vertical="center"/>
    </xf>
    <xf numFmtId="176" fontId="17" fillId="0" borderId="2" xfId="2" applyNumberFormat="1" applyFont="1" applyBorder="1">
      <alignment vertical="center"/>
    </xf>
    <xf numFmtId="176" fontId="17" fillId="0" borderId="3" xfId="2" applyNumberFormat="1" applyFont="1" applyBorder="1">
      <alignment vertical="center"/>
    </xf>
    <xf numFmtId="0" fontId="16" fillId="0" borderId="0" xfId="5" applyFont="1" applyAlignment="1">
      <alignment horizontal="left" vertical="center"/>
    </xf>
    <xf numFmtId="38" fontId="28" fillId="0" borderId="20" xfId="10" applyFont="1" applyBorder="1">
      <alignment vertical="center"/>
    </xf>
    <xf numFmtId="38" fontId="28" fillId="0" borderId="5" xfId="10" applyFont="1" applyBorder="1">
      <alignment vertical="center"/>
    </xf>
  </cellXfs>
  <cellStyles count="11">
    <cellStyle name="パーセント" xfId="1" builtinId="5"/>
    <cellStyle name="パーセント 2" xfId="2" xr:uid="{00000000-0005-0000-0000-000001000000}"/>
    <cellStyle name="桁区切り" xfId="10" builtinId="6"/>
    <cellStyle name="桁区切り 2" xfId="3" xr:uid="{00000000-0005-0000-0000-000002000000}"/>
    <cellStyle name="桁区切り 3" xfId="4" xr:uid="{00000000-0005-0000-0000-000003000000}"/>
    <cellStyle name="標準" xfId="0" builtinId="0"/>
    <cellStyle name="標準 2" xfId="5" xr:uid="{00000000-0005-0000-0000-000005000000}"/>
    <cellStyle name="標準 2 3" xfId="6" xr:uid="{00000000-0005-0000-0000-000006000000}"/>
    <cellStyle name="標準 3" xfId="7" xr:uid="{00000000-0005-0000-0000-000007000000}"/>
    <cellStyle name="標準_Sheet1" xfId="8" xr:uid="{00000000-0005-0000-0000-000008000000}"/>
    <cellStyle name="標準_棚卸表" xfId="9"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4.pn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6</xdr:col>
      <xdr:colOff>561975</xdr:colOff>
      <xdr:row>1</xdr:row>
      <xdr:rowOff>60325</xdr:rowOff>
    </xdr:from>
    <xdr:to>
      <xdr:col>9</xdr:col>
      <xdr:colOff>571500</xdr:colOff>
      <xdr:row>7</xdr:row>
      <xdr:rowOff>9525</xdr:rowOff>
    </xdr:to>
    <xdr:pic>
      <xdr:nvPicPr>
        <xdr:cNvPr id="6" name="imgBoxImg" descr="クリックすると新しいウィンドウで開きます">
          <a:extLst>
            <a:ext uri="{FF2B5EF4-FFF2-40B4-BE49-F238E27FC236}">
              <a16:creationId xmlns:a16="http://schemas.microsoft.com/office/drawing/2014/main" id="{E87D999B-3177-4458-9B6B-52A67FA3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8175" y="374650"/>
          <a:ext cx="2066925" cy="137795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672965</xdr:colOff>
      <xdr:row>16</xdr:row>
      <xdr:rowOff>171450</xdr:rowOff>
    </xdr:from>
    <xdr:to>
      <xdr:col>3</xdr:col>
      <xdr:colOff>600816</xdr:colOff>
      <xdr:row>18</xdr:row>
      <xdr:rowOff>180974</xdr:rowOff>
    </xdr:to>
    <xdr:pic>
      <xdr:nvPicPr>
        <xdr:cNvPr id="15" name="imgBoxImg" descr="クリックすると新しいウィンドウで開きます">
          <a:extLst>
            <a:ext uri="{FF2B5EF4-FFF2-40B4-BE49-F238E27FC236}">
              <a16:creationId xmlns:a16="http://schemas.microsoft.com/office/drawing/2014/main" id="{66EA5A49-C45C-444E-B686-90FBE91CB4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8315" y="4057650"/>
          <a:ext cx="861301" cy="485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17</xdr:row>
      <xdr:rowOff>200024</xdr:rowOff>
    </xdr:from>
    <xdr:to>
      <xdr:col>5</xdr:col>
      <xdr:colOff>352423</xdr:colOff>
      <xdr:row>21</xdr:row>
      <xdr:rowOff>19047</xdr:rowOff>
    </xdr:to>
    <xdr:pic>
      <xdr:nvPicPr>
        <xdr:cNvPr id="16" name="imgBoxImg" descr="クリックすると新しいウィンドウで開きます">
          <a:extLst>
            <a:ext uri="{FF2B5EF4-FFF2-40B4-BE49-F238E27FC236}">
              <a16:creationId xmlns:a16="http://schemas.microsoft.com/office/drawing/2014/main" id="{D0AD6320-1118-4BAA-B542-B863926654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81300" y="4324349"/>
          <a:ext cx="771523" cy="771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66675</xdr:colOff>
      <xdr:row>16</xdr:row>
      <xdr:rowOff>123825</xdr:rowOff>
    </xdr:from>
    <xdr:to>
      <xdr:col>7</xdr:col>
      <xdr:colOff>219074</xdr:colOff>
      <xdr:row>20</xdr:row>
      <xdr:rowOff>9524</xdr:rowOff>
    </xdr:to>
    <xdr:pic>
      <xdr:nvPicPr>
        <xdr:cNvPr id="17" name="imgBoxImg" descr="クリックすると新しいウィンドウで開きます">
          <a:extLst>
            <a:ext uri="{FF2B5EF4-FFF2-40B4-BE49-F238E27FC236}">
              <a16:creationId xmlns:a16="http://schemas.microsoft.com/office/drawing/2014/main" id="{86C1F57A-9620-4D6D-83A2-AF662F1B20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52875" y="4010025"/>
          <a:ext cx="838199"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596377</xdr:colOff>
      <xdr:row>18</xdr:row>
      <xdr:rowOff>136226</xdr:rowOff>
    </xdr:from>
    <xdr:to>
      <xdr:col>4</xdr:col>
      <xdr:colOff>204201</xdr:colOff>
      <xdr:row>19</xdr:row>
      <xdr:rowOff>92191</xdr:rowOff>
    </xdr:to>
    <xdr:pic>
      <xdr:nvPicPr>
        <xdr:cNvPr id="19" name="imgBoxImg" descr="クリックすると新しいウィンドウで開きます">
          <a:extLst>
            <a:ext uri="{FF2B5EF4-FFF2-40B4-BE49-F238E27FC236}">
              <a16:creationId xmlns:a16="http://schemas.microsoft.com/office/drawing/2014/main" id="{7DE2B0D1-62E0-43F4-9C8D-3CA00288CA0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957503">
          <a:off x="2425177" y="4498676"/>
          <a:ext cx="293624" cy="194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416689</xdr:colOff>
      <xdr:row>18</xdr:row>
      <xdr:rowOff>147219</xdr:rowOff>
    </xdr:from>
    <xdr:to>
      <xdr:col>6</xdr:col>
      <xdr:colOff>5658</xdr:colOff>
      <xdr:row>19</xdr:row>
      <xdr:rowOff>90721</xdr:rowOff>
    </xdr:to>
    <xdr:pic>
      <xdr:nvPicPr>
        <xdr:cNvPr id="21" name="imgBoxImg" descr="クリックすると新しいウィンドウで開きます">
          <a:extLst>
            <a:ext uri="{FF2B5EF4-FFF2-40B4-BE49-F238E27FC236}">
              <a16:creationId xmlns:a16="http://schemas.microsoft.com/office/drawing/2014/main" id="{F92EEF84-E594-4AF4-A0D4-A594B4BDA0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9656260">
          <a:off x="3617089" y="4509669"/>
          <a:ext cx="274769" cy="181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542925</xdr:colOff>
      <xdr:row>8</xdr:row>
      <xdr:rowOff>17095</xdr:rowOff>
    </xdr:from>
    <xdr:to>
      <xdr:col>9</xdr:col>
      <xdr:colOff>504824</xdr:colOff>
      <xdr:row>14</xdr:row>
      <xdr:rowOff>95248</xdr:rowOff>
    </xdr:to>
    <xdr:pic>
      <xdr:nvPicPr>
        <xdr:cNvPr id="26" name="imgBoxImg" descr="クリックすると新しいウィンドウで開きます">
          <a:extLst>
            <a:ext uri="{FF2B5EF4-FFF2-40B4-BE49-F238E27FC236}">
              <a16:creationId xmlns:a16="http://schemas.microsoft.com/office/drawing/2014/main" id="{498DC969-2710-463F-8FC9-75E00E33FEF7}"/>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 t="34247" r="1568"/>
        <a:stretch/>
      </xdr:blipFill>
      <xdr:spPr bwMode="auto">
        <a:xfrm>
          <a:off x="3743325" y="1998295"/>
          <a:ext cx="2705099" cy="1506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219075</xdr:colOff>
      <xdr:row>36</xdr:row>
      <xdr:rowOff>133351</xdr:rowOff>
    </xdr:from>
    <xdr:to>
      <xdr:col>8</xdr:col>
      <xdr:colOff>342898</xdr:colOff>
      <xdr:row>43</xdr:row>
      <xdr:rowOff>123824</xdr:rowOff>
    </xdr:to>
    <xdr:pic>
      <xdr:nvPicPr>
        <xdr:cNvPr id="29" name="図 28" descr="弁当屋の建物イラスト">
          <a:extLst>
            <a:ext uri="{FF2B5EF4-FFF2-40B4-BE49-F238E27FC236}">
              <a16:creationId xmlns:a16="http://schemas.microsoft.com/office/drawing/2014/main" id="{98BA5122-AB26-41D3-93E4-26AB70E343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19475" y="8782051"/>
          <a:ext cx="2181223" cy="2181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333375</xdr:colOff>
      <xdr:row>15</xdr:row>
      <xdr:rowOff>95250</xdr:rowOff>
    </xdr:from>
    <xdr:to>
      <xdr:col>5</xdr:col>
      <xdr:colOff>885825</xdr:colOff>
      <xdr:row>20</xdr:row>
      <xdr:rowOff>190024</xdr:rowOff>
    </xdr:to>
    <xdr:pic>
      <xdr:nvPicPr>
        <xdr:cNvPr id="2" name="imgBoxImg" descr="クリックすると新しいウィンドウで開きます">
          <a:extLst>
            <a:ext uri="{FF2B5EF4-FFF2-40B4-BE49-F238E27FC236}">
              <a16:creationId xmlns:a16="http://schemas.microsoft.com/office/drawing/2014/main" id="{5248E78C-0676-47BF-9D27-5F061F53D5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4369"/>
        <a:stretch/>
      </xdr:blipFill>
      <xdr:spPr bwMode="auto">
        <a:xfrm>
          <a:off x="3819525" y="4848225"/>
          <a:ext cx="1619250" cy="141874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238124</xdr:colOff>
      <xdr:row>2</xdr:row>
      <xdr:rowOff>191160</xdr:rowOff>
    </xdr:from>
    <xdr:to>
      <xdr:col>3</xdr:col>
      <xdr:colOff>796745</xdr:colOff>
      <xdr:row>7</xdr:row>
      <xdr:rowOff>247650</xdr:rowOff>
    </xdr:to>
    <xdr:pic>
      <xdr:nvPicPr>
        <xdr:cNvPr id="10" name="図 9" descr="ステーキ・サーロインステーキ05 | フリー素材ドットコム">
          <a:extLst>
            <a:ext uri="{FF2B5EF4-FFF2-40B4-BE49-F238E27FC236}">
              <a16:creationId xmlns:a16="http://schemas.microsoft.com/office/drawing/2014/main" id="{F6678213-807D-B429-7337-20654A052D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4" y="734085"/>
          <a:ext cx="2692221" cy="1790040"/>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290276</xdr:colOff>
      <xdr:row>25</xdr:row>
      <xdr:rowOff>0</xdr:rowOff>
    </xdr:from>
    <xdr:to>
      <xdr:col>1</xdr:col>
      <xdr:colOff>476250</xdr:colOff>
      <xdr:row>26</xdr:row>
      <xdr:rowOff>40</xdr:rowOff>
    </xdr:to>
    <xdr:pic>
      <xdr:nvPicPr>
        <xdr:cNvPr id="46" name="図 45" descr="リンゴのイラスト | 無料のフリー素材 イラストエイト">
          <a:extLst>
            <a:ext uri="{FF2B5EF4-FFF2-40B4-BE49-F238E27FC236}">
              <a16:creationId xmlns:a16="http://schemas.microsoft.com/office/drawing/2014/main" id="{3170ED93-91C9-4499-B054-6E994F14CD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6026" y="7305675"/>
          <a:ext cx="185974" cy="24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157568</xdr:colOff>
      <xdr:row>23</xdr:row>
      <xdr:rowOff>114138</xdr:rowOff>
    </xdr:from>
    <xdr:ext cx="314324" cy="314324"/>
    <xdr:pic>
      <xdr:nvPicPr>
        <xdr:cNvPr id="47" name="図 46" descr="キャベツ">
          <a:extLst>
            <a:ext uri="{FF2B5EF4-FFF2-40B4-BE49-F238E27FC236}">
              <a16:creationId xmlns:a16="http://schemas.microsoft.com/office/drawing/2014/main" id="{98ACD659-41FB-4ACD-9060-0804099DED7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7568" y="857088"/>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148041</xdr:colOff>
      <xdr:row>22</xdr:row>
      <xdr:rowOff>60863</xdr:rowOff>
    </xdr:from>
    <xdr:ext cx="314324" cy="314324"/>
    <xdr:pic>
      <xdr:nvPicPr>
        <xdr:cNvPr id="48" name="図 47" descr="キャベツ">
          <a:extLst>
            <a:ext uri="{FF2B5EF4-FFF2-40B4-BE49-F238E27FC236}">
              <a16:creationId xmlns:a16="http://schemas.microsoft.com/office/drawing/2014/main" id="{D93762F8-2AD1-4254-A4BE-F228FFEE316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8041" y="556163"/>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483676</xdr:colOff>
      <xdr:row>22</xdr:row>
      <xdr:rowOff>51337</xdr:rowOff>
    </xdr:from>
    <xdr:ext cx="314324" cy="314324"/>
    <xdr:pic>
      <xdr:nvPicPr>
        <xdr:cNvPr id="49" name="図 48" descr="キャベツ">
          <a:extLst>
            <a:ext uri="{FF2B5EF4-FFF2-40B4-BE49-F238E27FC236}">
              <a16:creationId xmlns:a16="http://schemas.microsoft.com/office/drawing/2014/main" id="{7FFFFC43-DEDC-4EEA-88AB-549CDCF60CC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6226" y="7185562"/>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266378</xdr:colOff>
      <xdr:row>22</xdr:row>
      <xdr:rowOff>64254</xdr:rowOff>
    </xdr:from>
    <xdr:ext cx="314324" cy="314324"/>
    <xdr:pic>
      <xdr:nvPicPr>
        <xdr:cNvPr id="50" name="図 49" descr="キャベツ">
          <a:extLst>
            <a:ext uri="{FF2B5EF4-FFF2-40B4-BE49-F238E27FC236}">
              <a16:creationId xmlns:a16="http://schemas.microsoft.com/office/drawing/2014/main" id="{2AC40025-83E6-4A66-B6CF-3D1F8EE2D1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128" y="559554"/>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556002</xdr:colOff>
      <xdr:row>22</xdr:row>
      <xdr:rowOff>30028</xdr:rowOff>
    </xdr:from>
    <xdr:ext cx="352425" cy="352425"/>
    <xdr:pic>
      <xdr:nvPicPr>
        <xdr:cNvPr id="51" name="図 50" descr="ニンジン">
          <a:extLst>
            <a:ext uri="{FF2B5EF4-FFF2-40B4-BE49-F238E27FC236}">
              <a16:creationId xmlns:a16="http://schemas.microsoft.com/office/drawing/2014/main" id="{FAD9F265-E2C7-4EAF-8F35-D07798F272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41752" y="525328"/>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13883</xdr:colOff>
      <xdr:row>22</xdr:row>
      <xdr:rowOff>65061</xdr:rowOff>
    </xdr:from>
    <xdr:ext cx="352425" cy="352425"/>
    <xdr:pic>
      <xdr:nvPicPr>
        <xdr:cNvPr id="52" name="図 51" descr="ニンジン">
          <a:extLst>
            <a:ext uri="{FF2B5EF4-FFF2-40B4-BE49-F238E27FC236}">
              <a16:creationId xmlns:a16="http://schemas.microsoft.com/office/drawing/2014/main" id="{25B6F330-DFDB-407C-8DE6-40DCF76D0A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09858" y="6627786"/>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1220332</xdr:colOff>
      <xdr:row>22</xdr:row>
      <xdr:rowOff>52629</xdr:rowOff>
    </xdr:from>
    <xdr:ext cx="314324" cy="314324"/>
    <xdr:pic>
      <xdr:nvPicPr>
        <xdr:cNvPr id="53" name="図 52" descr="キャベツ">
          <a:extLst>
            <a:ext uri="{FF2B5EF4-FFF2-40B4-BE49-F238E27FC236}">
              <a16:creationId xmlns:a16="http://schemas.microsoft.com/office/drawing/2014/main" id="{EA00D4E9-E4B5-4BCB-9D44-CB1831A415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39907" y="6615354"/>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961932</xdr:colOff>
      <xdr:row>22</xdr:row>
      <xdr:rowOff>121004</xdr:rowOff>
    </xdr:from>
    <xdr:to>
      <xdr:col>3</xdr:col>
      <xdr:colOff>367235</xdr:colOff>
      <xdr:row>23</xdr:row>
      <xdr:rowOff>37734</xdr:rowOff>
    </xdr:to>
    <xdr:pic>
      <xdr:nvPicPr>
        <xdr:cNvPr id="54" name="図 53" descr="魚のイラスト | 商用OKの無料イラスト素材サイト ツカッテ">
          <a:extLst>
            <a:ext uri="{FF2B5EF4-FFF2-40B4-BE49-F238E27FC236}">
              <a16:creationId xmlns:a16="http://schemas.microsoft.com/office/drawing/2014/main" id="{4F18AF26-D258-4A2F-B3F1-8B4EF0E813D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4983" b="29536"/>
        <a:stretch/>
      </xdr:blipFill>
      <xdr:spPr bwMode="auto">
        <a:xfrm rot="1636298">
          <a:off x="2314482" y="7255229"/>
          <a:ext cx="472103" cy="164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912947</xdr:colOff>
      <xdr:row>23</xdr:row>
      <xdr:rowOff>150462</xdr:rowOff>
    </xdr:from>
    <xdr:to>
      <xdr:col>3</xdr:col>
      <xdr:colOff>318250</xdr:colOff>
      <xdr:row>24</xdr:row>
      <xdr:rowOff>67192</xdr:rowOff>
    </xdr:to>
    <xdr:pic>
      <xdr:nvPicPr>
        <xdr:cNvPr id="55" name="図 54" descr="魚のイラスト | 商用OKの無料イラスト素材サイト ツカッテ">
          <a:extLst>
            <a:ext uri="{FF2B5EF4-FFF2-40B4-BE49-F238E27FC236}">
              <a16:creationId xmlns:a16="http://schemas.microsoft.com/office/drawing/2014/main" id="{4026998A-DB26-4B7A-A7C8-1E817BE188F6}"/>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4983" b="29536"/>
        <a:stretch/>
      </xdr:blipFill>
      <xdr:spPr bwMode="auto">
        <a:xfrm rot="1636298">
          <a:off x="2265497" y="7532337"/>
          <a:ext cx="472103" cy="164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944892</xdr:colOff>
      <xdr:row>24</xdr:row>
      <xdr:rowOff>229912</xdr:rowOff>
    </xdr:from>
    <xdr:to>
      <xdr:col>3</xdr:col>
      <xdr:colOff>440507</xdr:colOff>
      <xdr:row>25</xdr:row>
      <xdr:rowOff>131779</xdr:rowOff>
    </xdr:to>
    <xdr:pic>
      <xdr:nvPicPr>
        <xdr:cNvPr id="56" name="図 55" descr="魚のイラスト | 商用OKの無料イラスト素材サイト ツカッテ">
          <a:extLst>
            <a:ext uri="{FF2B5EF4-FFF2-40B4-BE49-F238E27FC236}">
              <a16:creationId xmlns:a16="http://schemas.microsoft.com/office/drawing/2014/main" id="{742F41AE-F907-4A66-B9F4-5918D7ADF4D4}"/>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4983" b="29536"/>
        <a:stretch/>
      </xdr:blipFill>
      <xdr:spPr bwMode="auto">
        <a:xfrm rot="1636298">
          <a:off x="2297442" y="7859437"/>
          <a:ext cx="562415" cy="149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12104</xdr:colOff>
      <xdr:row>24</xdr:row>
      <xdr:rowOff>108489</xdr:rowOff>
    </xdr:from>
    <xdr:to>
      <xdr:col>7</xdr:col>
      <xdr:colOff>483884</xdr:colOff>
      <xdr:row>25</xdr:row>
      <xdr:rowOff>27802</xdr:rowOff>
    </xdr:to>
    <xdr:pic>
      <xdr:nvPicPr>
        <xdr:cNvPr id="57" name="図 56" descr="魚のイラスト | 商用OKの無料イラスト素材サイト ツカッテ">
          <a:extLst>
            <a:ext uri="{FF2B5EF4-FFF2-40B4-BE49-F238E27FC236}">
              <a16:creationId xmlns:a16="http://schemas.microsoft.com/office/drawing/2014/main" id="{6707E91F-DDC0-41CD-AD02-67A07FEB6DB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4983" b="29536"/>
        <a:stretch/>
      </xdr:blipFill>
      <xdr:spPr bwMode="auto">
        <a:xfrm rot="1636298">
          <a:off x="5908079" y="7166514"/>
          <a:ext cx="471780" cy="166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581187</xdr:colOff>
      <xdr:row>23</xdr:row>
      <xdr:rowOff>80720</xdr:rowOff>
    </xdr:from>
    <xdr:ext cx="352425" cy="352425"/>
    <xdr:pic>
      <xdr:nvPicPr>
        <xdr:cNvPr id="58" name="図 57" descr="ニンジン">
          <a:extLst>
            <a:ext uri="{FF2B5EF4-FFF2-40B4-BE49-F238E27FC236}">
              <a16:creationId xmlns:a16="http://schemas.microsoft.com/office/drawing/2014/main" id="{D8CBB7B8-04AB-4031-A1B0-00B8511F8DB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6937" y="823670"/>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258305</xdr:colOff>
      <xdr:row>23</xdr:row>
      <xdr:rowOff>121080</xdr:rowOff>
    </xdr:from>
    <xdr:ext cx="314324" cy="314324"/>
    <xdr:pic>
      <xdr:nvPicPr>
        <xdr:cNvPr id="59" name="図 58" descr="キャベツ">
          <a:extLst>
            <a:ext uri="{FF2B5EF4-FFF2-40B4-BE49-F238E27FC236}">
              <a16:creationId xmlns:a16="http://schemas.microsoft.com/office/drawing/2014/main" id="{F4C68941-2754-42C4-9E07-A6BB84F157D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4055" y="864030"/>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161440</xdr:colOff>
      <xdr:row>24</xdr:row>
      <xdr:rowOff>161440</xdr:rowOff>
    </xdr:from>
    <xdr:ext cx="314324" cy="314324"/>
    <xdr:pic>
      <xdr:nvPicPr>
        <xdr:cNvPr id="60" name="図 59" descr="キャベツ">
          <a:extLst>
            <a:ext uri="{FF2B5EF4-FFF2-40B4-BE49-F238E27FC236}">
              <a16:creationId xmlns:a16="http://schemas.microsoft.com/office/drawing/2014/main" id="{C1080D67-DFDB-4F10-9CD2-473E86A4DFC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440" y="1152040"/>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419262</xdr:colOff>
      <xdr:row>23</xdr:row>
      <xdr:rowOff>200347</xdr:rowOff>
    </xdr:from>
    <xdr:ext cx="352425" cy="352425"/>
    <xdr:pic>
      <xdr:nvPicPr>
        <xdr:cNvPr id="61" name="図 60" descr="ニンジン">
          <a:extLst>
            <a:ext uri="{FF2B5EF4-FFF2-40B4-BE49-F238E27FC236}">
              <a16:creationId xmlns:a16="http://schemas.microsoft.com/office/drawing/2014/main" id="{1EF9584D-C79C-45E3-9842-2ED1175A714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71812" y="7582222"/>
          <a:ext cx="352425" cy="352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1215164</xdr:colOff>
      <xdr:row>23</xdr:row>
      <xdr:rowOff>183395</xdr:rowOff>
    </xdr:from>
    <xdr:ext cx="314324" cy="314324"/>
    <xdr:pic>
      <xdr:nvPicPr>
        <xdr:cNvPr id="62" name="図 61" descr="キャベツ">
          <a:extLst>
            <a:ext uri="{FF2B5EF4-FFF2-40B4-BE49-F238E27FC236}">
              <a16:creationId xmlns:a16="http://schemas.microsoft.com/office/drawing/2014/main" id="{9CF1A84F-D1BC-4D22-A0F7-D105C419601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34739" y="6993770"/>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542925</xdr:colOff>
      <xdr:row>24</xdr:row>
      <xdr:rowOff>228600</xdr:rowOff>
    </xdr:from>
    <xdr:to>
      <xdr:col>1</xdr:col>
      <xdr:colOff>728899</xdr:colOff>
      <xdr:row>25</xdr:row>
      <xdr:rowOff>228640</xdr:rowOff>
    </xdr:to>
    <xdr:pic>
      <xdr:nvPicPr>
        <xdr:cNvPr id="67" name="図 66" descr="リンゴのイラスト | 無料のフリー素材 イラストエイト">
          <a:extLst>
            <a:ext uri="{FF2B5EF4-FFF2-40B4-BE49-F238E27FC236}">
              <a16:creationId xmlns:a16="http://schemas.microsoft.com/office/drawing/2014/main" id="{F157ACF8-F6AA-41E0-8285-C2AC8A8F86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675" y="7286625"/>
          <a:ext cx="185974" cy="24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514350</xdr:colOff>
      <xdr:row>25</xdr:row>
      <xdr:rowOff>85725</xdr:rowOff>
    </xdr:from>
    <xdr:to>
      <xdr:col>2</xdr:col>
      <xdr:colOff>700324</xdr:colOff>
      <xdr:row>26</xdr:row>
      <xdr:rowOff>85765</xdr:rowOff>
    </xdr:to>
    <xdr:pic>
      <xdr:nvPicPr>
        <xdr:cNvPr id="68" name="図 67" descr="リンゴのイラスト | 無料のフリー素材 イラストエイト">
          <a:extLst>
            <a:ext uri="{FF2B5EF4-FFF2-40B4-BE49-F238E27FC236}">
              <a16:creationId xmlns:a16="http://schemas.microsoft.com/office/drawing/2014/main" id="{10D77364-A8C1-4883-84B2-E72FDF4967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7962900"/>
          <a:ext cx="185974" cy="24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800100</xdr:colOff>
      <xdr:row>25</xdr:row>
      <xdr:rowOff>66675</xdr:rowOff>
    </xdr:from>
    <xdr:to>
      <xdr:col>2</xdr:col>
      <xdr:colOff>986074</xdr:colOff>
      <xdr:row>26</xdr:row>
      <xdr:rowOff>66715</xdr:rowOff>
    </xdr:to>
    <xdr:pic>
      <xdr:nvPicPr>
        <xdr:cNvPr id="69" name="図 68" descr="リンゴのイラスト | 無料のフリー素材 イラストエイト">
          <a:extLst>
            <a:ext uri="{FF2B5EF4-FFF2-40B4-BE49-F238E27FC236}">
              <a16:creationId xmlns:a16="http://schemas.microsoft.com/office/drawing/2014/main" id="{5811F0C2-D539-49DB-A67F-53B700E69F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52650" y="7943850"/>
          <a:ext cx="185974" cy="24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266700</xdr:colOff>
      <xdr:row>24</xdr:row>
      <xdr:rowOff>228600</xdr:rowOff>
    </xdr:from>
    <xdr:to>
      <xdr:col>7</xdr:col>
      <xdr:colOff>47625</xdr:colOff>
      <xdr:row>25</xdr:row>
      <xdr:rowOff>218269</xdr:rowOff>
    </xdr:to>
    <xdr:pic>
      <xdr:nvPicPr>
        <xdr:cNvPr id="70" name="図 69" descr="リンゴのイラスト | 無料のフリー素材 イラストエイト">
          <a:extLst>
            <a:ext uri="{FF2B5EF4-FFF2-40B4-BE49-F238E27FC236}">
              <a16:creationId xmlns:a16="http://schemas.microsoft.com/office/drawing/2014/main" id="{FFBF29CC-1898-4AD4-92BC-60E5BB8F8C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57900" y="7858125"/>
          <a:ext cx="219075" cy="237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8</xdr:row>
      <xdr:rowOff>0</xdr:rowOff>
    </xdr:from>
    <xdr:to>
      <xdr:col>1</xdr:col>
      <xdr:colOff>228599</xdr:colOff>
      <xdr:row>9</xdr:row>
      <xdr:rowOff>30221</xdr:rowOff>
    </xdr:to>
    <xdr:pic>
      <xdr:nvPicPr>
        <xdr:cNvPr id="71" name="図 70" descr="指・ポイントのイラスト">
          <a:extLst>
            <a:ext uri="{FF2B5EF4-FFF2-40B4-BE49-F238E27FC236}">
              <a16:creationId xmlns:a16="http://schemas.microsoft.com/office/drawing/2014/main" id="{56F68FC2-D631-455D-A006-F3638E236F3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791075"/>
          <a:ext cx="447674" cy="411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11</xdr:row>
      <xdr:rowOff>228600</xdr:rowOff>
    </xdr:from>
    <xdr:to>
      <xdr:col>1</xdr:col>
      <xdr:colOff>228599</xdr:colOff>
      <xdr:row>13</xdr:row>
      <xdr:rowOff>68321</xdr:rowOff>
    </xdr:to>
    <xdr:pic>
      <xdr:nvPicPr>
        <xdr:cNvPr id="72" name="図 71" descr="指・ポイントのイラスト">
          <a:extLst>
            <a:ext uri="{FF2B5EF4-FFF2-40B4-BE49-F238E27FC236}">
              <a16:creationId xmlns:a16="http://schemas.microsoft.com/office/drawing/2014/main" id="{AA3C677A-20DF-4F4D-8B3A-930FF169044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5972175"/>
          <a:ext cx="447674" cy="411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38100</xdr:rowOff>
    </xdr:from>
    <xdr:to>
      <xdr:col>10</xdr:col>
      <xdr:colOff>190500</xdr:colOff>
      <xdr:row>58</xdr:row>
      <xdr:rowOff>116972</xdr:rowOff>
    </xdr:to>
    <xdr:pic>
      <xdr:nvPicPr>
        <xdr:cNvPr id="6" name="図 5">
          <a:extLst>
            <a:ext uri="{FF2B5EF4-FFF2-40B4-BE49-F238E27FC236}">
              <a16:creationId xmlns:a16="http://schemas.microsoft.com/office/drawing/2014/main" id="{65299FA8-B2D7-90AF-3C65-B9DEB0D9FDCE}"/>
            </a:ext>
          </a:extLst>
        </xdr:cNvPr>
        <xdr:cNvPicPr>
          <a:picLocks noChangeAspect="1"/>
        </xdr:cNvPicPr>
      </xdr:nvPicPr>
      <xdr:blipFill rotWithShape="1">
        <a:blip xmlns:r="http://schemas.openxmlformats.org/officeDocument/2006/relationships" r:embed="rId1"/>
        <a:srcRect l="11673" t="16033" r="30334" b="5073"/>
        <a:stretch/>
      </xdr:blipFill>
      <xdr:spPr>
        <a:xfrm>
          <a:off x="0" y="4667250"/>
          <a:ext cx="7048500" cy="5393822"/>
        </a:xfrm>
        <a:prstGeom prst="rect">
          <a:avLst/>
        </a:prstGeom>
      </xdr:spPr>
    </xdr:pic>
    <xdr:clientData/>
  </xdr:twoCellAnchor>
  <xdr:twoCellAnchor editAs="oneCell">
    <xdr:from>
      <xdr:col>0</xdr:col>
      <xdr:colOff>47625</xdr:colOff>
      <xdr:row>2</xdr:row>
      <xdr:rowOff>28575</xdr:rowOff>
    </xdr:from>
    <xdr:to>
      <xdr:col>10</xdr:col>
      <xdr:colOff>30855</xdr:colOff>
      <xdr:row>28</xdr:row>
      <xdr:rowOff>142875</xdr:rowOff>
    </xdr:to>
    <xdr:pic>
      <xdr:nvPicPr>
        <xdr:cNvPr id="4" name="図 3">
          <a:extLst>
            <a:ext uri="{FF2B5EF4-FFF2-40B4-BE49-F238E27FC236}">
              <a16:creationId xmlns:a16="http://schemas.microsoft.com/office/drawing/2014/main" id="{53FDB2E1-004D-CBBE-E8FD-9771651B84DB}"/>
            </a:ext>
          </a:extLst>
        </xdr:cNvPr>
        <xdr:cNvPicPr>
          <a:picLocks noChangeAspect="1"/>
        </xdr:cNvPicPr>
      </xdr:nvPicPr>
      <xdr:blipFill rotWithShape="1">
        <a:blip xmlns:r="http://schemas.openxmlformats.org/officeDocument/2006/relationships" r:embed="rId2"/>
        <a:srcRect l="10275" t="15774" r="25557" b="7990"/>
        <a:stretch/>
      </xdr:blipFill>
      <xdr:spPr>
        <a:xfrm>
          <a:off x="47625" y="371475"/>
          <a:ext cx="684123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19049</xdr:rowOff>
    </xdr:from>
    <xdr:to>
      <xdr:col>8</xdr:col>
      <xdr:colOff>477711</xdr:colOff>
      <xdr:row>52</xdr:row>
      <xdr:rowOff>161925</xdr:rowOff>
    </xdr:to>
    <xdr:pic>
      <xdr:nvPicPr>
        <xdr:cNvPr id="2" name="図 1" descr="Amazon | 【精米】栃木県産 白米 コシヒカリ 5kg | 全農パール ...">
          <a:extLst>
            <a:ext uri="{FF2B5EF4-FFF2-40B4-BE49-F238E27FC236}">
              <a16:creationId xmlns:a16="http://schemas.microsoft.com/office/drawing/2014/main" id="{00C97E03-2988-48BC-ADEC-46EFBE6DF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49"/>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0</xdr:row>
      <xdr:rowOff>0</xdr:rowOff>
    </xdr:from>
    <xdr:to>
      <xdr:col>9</xdr:col>
      <xdr:colOff>639636</xdr:colOff>
      <xdr:row>52</xdr:row>
      <xdr:rowOff>142876</xdr:rowOff>
    </xdr:to>
    <xdr:pic>
      <xdr:nvPicPr>
        <xdr:cNvPr id="3" name="図 2" descr="Amazon | 【精米】栃木県産 白米 コシヒカリ 5kg | 全農パール ...">
          <a:extLst>
            <a:ext uri="{FF2B5EF4-FFF2-40B4-BE49-F238E27FC236}">
              <a16:creationId xmlns:a16="http://schemas.microsoft.com/office/drawing/2014/main" id="{8569C629-0FC9-4BDB-902D-87F35156F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0</xdr:row>
      <xdr:rowOff>0</xdr:rowOff>
    </xdr:from>
    <xdr:to>
      <xdr:col>11</xdr:col>
      <xdr:colOff>96711</xdr:colOff>
      <xdr:row>52</xdr:row>
      <xdr:rowOff>142876</xdr:rowOff>
    </xdr:to>
    <xdr:pic>
      <xdr:nvPicPr>
        <xdr:cNvPr id="4" name="図 3" descr="Amazon | 【精米】栃木県産 白米 コシヒカリ 5kg | 全農パール ...">
          <a:extLst>
            <a:ext uri="{FF2B5EF4-FFF2-40B4-BE49-F238E27FC236}">
              <a16:creationId xmlns:a16="http://schemas.microsoft.com/office/drawing/2014/main" id="{D3415C9C-B16D-4843-AA25-A4C97C94F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0" y="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542925</xdr:colOff>
      <xdr:row>0</xdr:row>
      <xdr:rowOff>0</xdr:rowOff>
    </xdr:from>
    <xdr:to>
      <xdr:col>12</xdr:col>
      <xdr:colOff>334836</xdr:colOff>
      <xdr:row>52</xdr:row>
      <xdr:rowOff>142876</xdr:rowOff>
    </xdr:to>
    <xdr:pic>
      <xdr:nvPicPr>
        <xdr:cNvPr id="5" name="図 4" descr="Amazon | 【精米】栃木県産 白米 コシヒカリ 5kg | 全農パール ...">
          <a:extLst>
            <a:ext uri="{FF2B5EF4-FFF2-40B4-BE49-F238E27FC236}">
              <a16:creationId xmlns:a16="http://schemas.microsoft.com/office/drawing/2014/main" id="{51DC5856-28D8-4890-8553-A6A74269B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0</xdr:row>
      <xdr:rowOff>0</xdr:rowOff>
    </xdr:from>
    <xdr:to>
      <xdr:col>13</xdr:col>
      <xdr:colOff>630111</xdr:colOff>
      <xdr:row>52</xdr:row>
      <xdr:rowOff>142876</xdr:rowOff>
    </xdr:to>
    <xdr:pic>
      <xdr:nvPicPr>
        <xdr:cNvPr id="6" name="図 5" descr="Amazon | 【精米】栃木県産 白米 コシヒカリ 5kg | 全農パール ...">
          <a:extLst>
            <a:ext uri="{FF2B5EF4-FFF2-40B4-BE49-F238E27FC236}">
              <a16:creationId xmlns:a16="http://schemas.microsoft.com/office/drawing/2014/main" id="{8E5A5334-59EE-44E9-AB06-6081F775DB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381000</xdr:colOff>
      <xdr:row>8</xdr:row>
      <xdr:rowOff>38100</xdr:rowOff>
    </xdr:from>
    <xdr:to>
      <xdr:col>15</xdr:col>
      <xdr:colOff>172911</xdr:colOff>
      <xdr:row>61</xdr:row>
      <xdr:rowOff>9526</xdr:rowOff>
    </xdr:to>
    <xdr:pic>
      <xdr:nvPicPr>
        <xdr:cNvPr id="7" name="図 6" descr="Amazon | 【精米】栃木県産 白米 コシヒカリ 5kg | 全農パール ...">
          <a:extLst>
            <a:ext uri="{FF2B5EF4-FFF2-40B4-BE49-F238E27FC236}">
              <a16:creationId xmlns:a16="http://schemas.microsoft.com/office/drawing/2014/main" id="{DA3D1498-7208-45E6-9ACD-C9889243D5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140970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xdr:colOff>
      <xdr:row>8</xdr:row>
      <xdr:rowOff>133350</xdr:rowOff>
    </xdr:from>
    <xdr:to>
      <xdr:col>16</xdr:col>
      <xdr:colOff>534861</xdr:colOff>
      <xdr:row>61</xdr:row>
      <xdr:rowOff>104776</xdr:rowOff>
    </xdr:to>
    <xdr:pic>
      <xdr:nvPicPr>
        <xdr:cNvPr id="8" name="図 7" descr="Amazon | 【精米】栃木県産 白米 コシヒカリ 5kg | 全農パール ...">
          <a:extLst>
            <a:ext uri="{FF2B5EF4-FFF2-40B4-BE49-F238E27FC236}">
              <a16:creationId xmlns:a16="http://schemas.microsoft.com/office/drawing/2014/main" id="{8C50A785-8D3C-45BE-8E0B-176DB54EE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3550" y="150495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400050</xdr:colOff>
      <xdr:row>8</xdr:row>
      <xdr:rowOff>133350</xdr:rowOff>
    </xdr:from>
    <xdr:to>
      <xdr:col>18</xdr:col>
      <xdr:colOff>191961</xdr:colOff>
      <xdr:row>61</xdr:row>
      <xdr:rowOff>104776</xdr:rowOff>
    </xdr:to>
    <xdr:pic>
      <xdr:nvPicPr>
        <xdr:cNvPr id="9" name="図 8" descr="Amazon | 【精米】栃木県産 白米 コシヒカリ 5kg | 全農パール ...">
          <a:extLst>
            <a:ext uri="{FF2B5EF4-FFF2-40B4-BE49-F238E27FC236}">
              <a16:creationId xmlns:a16="http://schemas.microsoft.com/office/drawing/2014/main" id="{68873B83-6391-463D-892C-EB24C3628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150495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133350</xdr:colOff>
      <xdr:row>8</xdr:row>
      <xdr:rowOff>161925</xdr:rowOff>
    </xdr:from>
    <xdr:to>
      <xdr:col>19</xdr:col>
      <xdr:colOff>611061</xdr:colOff>
      <xdr:row>61</xdr:row>
      <xdr:rowOff>133351</xdr:rowOff>
    </xdr:to>
    <xdr:pic>
      <xdr:nvPicPr>
        <xdr:cNvPr id="10" name="図 9" descr="Amazon | 【精米】栃木県産 白米 コシヒカリ 5kg | 全農パール ...">
          <a:extLst>
            <a:ext uri="{FF2B5EF4-FFF2-40B4-BE49-F238E27FC236}">
              <a16:creationId xmlns:a16="http://schemas.microsoft.com/office/drawing/2014/main" id="{22CA2154-67C1-4B80-ACF3-DD2F707E7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7150" y="1533525"/>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638175</xdr:colOff>
      <xdr:row>8</xdr:row>
      <xdr:rowOff>57150</xdr:rowOff>
    </xdr:from>
    <xdr:to>
      <xdr:col>21</xdr:col>
      <xdr:colOff>430086</xdr:colOff>
      <xdr:row>61</xdr:row>
      <xdr:rowOff>28576</xdr:rowOff>
    </xdr:to>
    <xdr:pic>
      <xdr:nvPicPr>
        <xdr:cNvPr id="11" name="図 10" descr="Amazon | 【精米】栃木県産 白米 コシヒカリ 5kg | 全農パール ...">
          <a:extLst>
            <a:ext uri="{FF2B5EF4-FFF2-40B4-BE49-F238E27FC236}">
              <a16:creationId xmlns:a16="http://schemas.microsoft.com/office/drawing/2014/main" id="{27FDDD48-D14F-4141-8CFF-150A0907A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7775" y="1428750"/>
          <a:ext cx="5964111" cy="90582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590550</xdr:colOff>
      <xdr:row>0</xdr:row>
      <xdr:rowOff>0</xdr:rowOff>
    </xdr:from>
    <xdr:to>
      <xdr:col>17</xdr:col>
      <xdr:colOff>323850</xdr:colOff>
      <xdr:row>35</xdr:row>
      <xdr:rowOff>11906</xdr:rowOff>
    </xdr:to>
    <xdr:pic>
      <xdr:nvPicPr>
        <xdr:cNvPr id="2" name="図 1" descr="キャノーラ油 業務用の人気商品・通販・価格比較 - 価格.com">
          <a:extLst>
            <a:ext uri="{FF2B5EF4-FFF2-40B4-BE49-F238E27FC236}">
              <a16:creationId xmlns:a16="http://schemas.microsoft.com/office/drawing/2014/main" id="{F1EADB9A-93E9-4834-9CB7-05C9ED70980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67" t="16667" r="23999"/>
        <a:stretch/>
      </xdr:blipFill>
      <xdr:spPr bwMode="auto">
        <a:xfrm>
          <a:off x="8134350" y="0"/>
          <a:ext cx="3848100" cy="601265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209550</xdr:colOff>
      <xdr:row>0</xdr:row>
      <xdr:rowOff>0</xdr:rowOff>
    </xdr:from>
    <xdr:to>
      <xdr:col>21</xdr:col>
      <xdr:colOff>628650</xdr:colOff>
      <xdr:row>35</xdr:row>
      <xdr:rowOff>11906</xdr:rowOff>
    </xdr:to>
    <xdr:pic>
      <xdr:nvPicPr>
        <xdr:cNvPr id="3" name="図 2" descr="キャノーラ油 業務用の人気商品・通販・価格比較 - 価格.com">
          <a:extLst>
            <a:ext uri="{FF2B5EF4-FFF2-40B4-BE49-F238E27FC236}">
              <a16:creationId xmlns:a16="http://schemas.microsoft.com/office/drawing/2014/main" id="{6195D022-DE7A-4528-B284-29BE2E63936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67" t="16667" r="23999"/>
        <a:stretch/>
      </xdr:blipFill>
      <xdr:spPr bwMode="auto">
        <a:xfrm>
          <a:off x="11182350" y="0"/>
          <a:ext cx="3848100" cy="601265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380999</xdr:colOff>
      <xdr:row>0</xdr:row>
      <xdr:rowOff>19050</xdr:rowOff>
    </xdr:from>
    <xdr:to>
      <xdr:col>3</xdr:col>
      <xdr:colOff>9524</xdr:colOff>
      <xdr:row>23</xdr:row>
      <xdr:rowOff>35300</xdr:rowOff>
    </xdr:to>
    <xdr:pic>
      <xdr:nvPicPr>
        <xdr:cNvPr id="4" name="図 3" descr="やきとり　焼鳥のたれ　業務用　エバラ食品　1.65L（1650ml）ペット　6本入｜問屋ダイヘイPayPayモール店">
          <a:extLst>
            <a:ext uri="{FF2B5EF4-FFF2-40B4-BE49-F238E27FC236}">
              <a16:creationId xmlns:a16="http://schemas.microsoft.com/office/drawing/2014/main" id="{F9168616-5502-4520-8A9C-02EF1E2A8BA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225" t="17858" r="35969" b="16837"/>
        <a:stretch/>
      </xdr:blipFill>
      <xdr:spPr bwMode="auto">
        <a:xfrm>
          <a:off x="380999" y="19050"/>
          <a:ext cx="1685925" cy="395960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24</xdr:row>
      <xdr:rowOff>142875</xdr:rowOff>
    </xdr:from>
    <xdr:to>
      <xdr:col>5</xdr:col>
      <xdr:colOff>485775</xdr:colOff>
      <xdr:row>59</xdr:row>
      <xdr:rowOff>154781</xdr:rowOff>
    </xdr:to>
    <xdr:pic>
      <xdr:nvPicPr>
        <xdr:cNvPr id="5" name="図 4" descr="キャノーラ油 業務用の人気商品・通販・価格比較 - 価格.com">
          <a:extLst>
            <a:ext uri="{FF2B5EF4-FFF2-40B4-BE49-F238E27FC236}">
              <a16:creationId xmlns:a16="http://schemas.microsoft.com/office/drawing/2014/main" id="{D5BFEC44-F6A2-40D5-9B7A-01268F3FCFB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67" t="16667" r="23999"/>
        <a:stretch/>
      </xdr:blipFill>
      <xdr:spPr bwMode="auto">
        <a:xfrm>
          <a:off x="66675" y="4257675"/>
          <a:ext cx="3848100" cy="601265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0</xdr:row>
      <xdr:rowOff>28575</xdr:rowOff>
    </xdr:from>
    <xdr:to>
      <xdr:col>4</xdr:col>
      <xdr:colOff>533400</xdr:colOff>
      <xdr:row>23</xdr:row>
      <xdr:rowOff>44825</xdr:rowOff>
    </xdr:to>
    <xdr:pic>
      <xdr:nvPicPr>
        <xdr:cNvPr id="6" name="図 5" descr="やきとり　焼鳥のたれ　業務用　エバラ食品　1.65L（1650ml）ペット　6本入｜問屋ダイヘイPayPayモール店">
          <a:extLst>
            <a:ext uri="{FF2B5EF4-FFF2-40B4-BE49-F238E27FC236}">
              <a16:creationId xmlns:a16="http://schemas.microsoft.com/office/drawing/2014/main" id="{0B9D64B3-0568-4547-945C-8B1B7DC2883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225" t="17858" r="35969" b="16837"/>
        <a:stretch/>
      </xdr:blipFill>
      <xdr:spPr bwMode="auto">
        <a:xfrm>
          <a:off x="1590675" y="28575"/>
          <a:ext cx="1685925" cy="395960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581025</xdr:colOff>
      <xdr:row>24</xdr:row>
      <xdr:rowOff>95250</xdr:rowOff>
    </xdr:from>
    <xdr:to>
      <xdr:col>9</xdr:col>
      <xdr:colOff>314325</xdr:colOff>
      <xdr:row>59</xdr:row>
      <xdr:rowOff>107156</xdr:rowOff>
    </xdr:to>
    <xdr:pic>
      <xdr:nvPicPr>
        <xdr:cNvPr id="7" name="図 6" descr="キャノーラ油 業務用の人気商品・通販・価格比較 - 価格.com">
          <a:extLst>
            <a:ext uri="{FF2B5EF4-FFF2-40B4-BE49-F238E27FC236}">
              <a16:creationId xmlns:a16="http://schemas.microsoft.com/office/drawing/2014/main" id="{3855361A-5354-4044-9421-8324C996EBB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67" t="16667" r="23999"/>
        <a:stretch/>
      </xdr:blipFill>
      <xdr:spPr bwMode="auto">
        <a:xfrm>
          <a:off x="2638425" y="4210050"/>
          <a:ext cx="3848100" cy="601265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24</xdr:row>
      <xdr:rowOff>133350</xdr:rowOff>
    </xdr:from>
    <xdr:to>
      <xdr:col>13</xdr:col>
      <xdr:colOff>219075</xdr:colOff>
      <xdr:row>59</xdr:row>
      <xdr:rowOff>145256</xdr:rowOff>
    </xdr:to>
    <xdr:pic>
      <xdr:nvPicPr>
        <xdr:cNvPr id="8" name="図 7" descr="キャノーラ油 業務用の人気商品・通販・価格比較 - 価格.com">
          <a:extLst>
            <a:ext uri="{FF2B5EF4-FFF2-40B4-BE49-F238E27FC236}">
              <a16:creationId xmlns:a16="http://schemas.microsoft.com/office/drawing/2014/main" id="{141198F5-853A-4534-A391-465EEEF56C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67" t="16667" r="23999"/>
        <a:stretch/>
      </xdr:blipFill>
      <xdr:spPr bwMode="auto">
        <a:xfrm>
          <a:off x="5286375" y="4248150"/>
          <a:ext cx="3848100" cy="601265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295275</xdr:colOff>
      <xdr:row>24</xdr:row>
      <xdr:rowOff>114300</xdr:rowOff>
    </xdr:from>
    <xdr:to>
      <xdr:col>17</xdr:col>
      <xdr:colOff>28575</xdr:colOff>
      <xdr:row>59</xdr:row>
      <xdr:rowOff>126206</xdr:rowOff>
    </xdr:to>
    <xdr:pic>
      <xdr:nvPicPr>
        <xdr:cNvPr id="9" name="図 8" descr="キャノーラ油 業務用の人気商品・通販・価格比較 - 価格.com">
          <a:extLst>
            <a:ext uri="{FF2B5EF4-FFF2-40B4-BE49-F238E27FC236}">
              <a16:creationId xmlns:a16="http://schemas.microsoft.com/office/drawing/2014/main" id="{BC5C2C4C-1D00-4225-811C-91108CE41ED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67" t="16667" r="23999"/>
        <a:stretch/>
      </xdr:blipFill>
      <xdr:spPr bwMode="auto">
        <a:xfrm>
          <a:off x="7839075" y="4229100"/>
          <a:ext cx="3848100" cy="601265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361950</xdr:colOff>
      <xdr:row>25</xdr:row>
      <xdr:rowOff>28575</xdr:rowOff>
    </xdr:from>
    <xdr:to>
      <xdr:col>21</xdr:col>
      <xdr:colOff>95250</xdr:colOff>
      <xdr:row>60</xdr:row>
      <xdr:rowOff>40481</xdr:rowOff>
    </xdr:to>
    <xdr:pic>
      <xdr:nvPicPr>
        <xdr:cNvPr id="10" name="図 9" descr="キャノーラ油 業務用の人気商品・通販・価格比較 - 価格.com">
          <a:extLst>
            <a:ext uri="{FF2B5EF4-FFF2-40B4-BE49-F238E27FC236}">
              <a16:creationId xmlns:a16="http://schemas.microsoft.com/office/drawing/2014/main" id="{5C4047B4-A782-473D-A94B-1BEC68CE289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67" t="16667" r="23999"/>
        <a:stretch/>
      </xdr:blipFill>
      <xdr:spPr bwMode="auto">
        <a:xfrm>
          <a:off x="10648950" y="4314825"/>
          <a:ext cx="3848100" cy="601265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42044</xdr:rowOff>
    </xdr:from>
    <xdr:to>
      <xdr:col>4</xdr:col>
      <xdr:colOff>290704</xdr:colOff>
      <xdr:row>20</xdr:row>
      <xdr:rowOff>52006</xdr:rowOff>
    </xdr:to>
    <xdr:pic>
      <xdr:nvPicPr>
        <xdr:cNvPr id="2" name="図 1" descr="東洋水産 マルちゃん 麺伝 粗挽きそば 冷凍 5食入｜kani">
          <a:extLst>
            <a:ext uri="{FF2B5EF4-FFF2-40B4-BE49-F238E27FC236}">
              <a16:creationId xmlns:a16="http://schemas.microsoft.com/office/drawing/2014/main" id="{3975D18D-7D24-4E8A-933F-38A7B91F6FA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28576" y="42044"/>
          <a:ext cx="3005328" cy="3438962"/>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141088</xdr:colOff>
      <xdr:row>0</xdr:row>
      <xdr:rowOff>0</xdr:rowOff>
    </xdr:from>
    <xdr:to>
      <xdr:col>8</xdr:col>
      <xdr:colOff>401240</xdr:colOff>
      <xdr:row>20</xdr:row>
      <xdr:rowOff>9961</xdr:rowOff>
    </xdr:to>
    <xdr:pic>
      <xdr:nvPicPr>
        <xdr:cNvPr id="3" name="図 2" descr="東洋水産 マルちゃん 麺伝 粗挽きそば 冷凍 5食入｜kani">
          <a:extLst>
            <a:ext uri="{FF2B5EF4-FFF2-40B4-BE49-F238E27FC236}">
              <a16:creationId xmlns:a16="http://schemas.microsoft.com/office/drawing/2014/main" id="{C3BB2E58-2019-4001-8F0E-02D2B9EA5B7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2884288" y="0"/>
          <a:ext cx="3003352" cy="343896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127992</xdr:colOff>
      <xdr:row>19</xdr:row>
      <xdr:rowOff>59532</xdr:rowOff>
    </xdr:from>
    <xdr:to>
      <xdr:col>8</xdr:col>
      <xdr:colOff>388144</xdr:colOff>
      <xdr:row>39</xdr:row>
      <xdr:rowOff>69493</xdr:rowOff>
    </xdr:to>
    <xdr:pic>
      <xdr:nvPicPr>
        <xdr:cNvPr id="4" name="図 3" descr="東洋水産 マルちゃん 麺伝 粗挽きそば 冷凍 5食入｜kani">
          <a:extLst>
            <a:ext uri="{FF2B5EF4-FFF2-40B4-BE49-F238E27FC236}">
              <a16:creationId xmlns:a16="http://schemas.microsoft.com/office/drawing/2014/main" id="{70AEF629-2C0C-46C1-9777-AE3E9CA7A4D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2871192" y="3317082"/>
          <a:ext cx="3003352" cy="343896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259556</xdr:colOff>
      <xdr:row>0</xdr:row>
      <xdr:rowOff>0</xdr:rowOff>
    </xdr:from>
    <xdr:to>
      <xdr:col>12</xdr:col>
      <xdr:colOff>521683</xdr:colOff>
      <xdr:row>20</xdr:row>
      <xdr:rowOff>9961</xdr:rowOff>
    </xdr:to>
    <xdr:pic>
      <xdr:nvPicPr>
        <xdr:cNvPr id="5" name="図 4" descr="東洋水産 マルちゃん 麺伝 粗挽きそば 冷凍 5食入｜kani">
          <a:extLst>
            <a:ext uri="{FF2B5EF4-FFF2-40B4-BE49-F238E27FC236}">
              <a16:creationId xmlns:a16="http://schemas.microsoft.com/office/drawing/2014/main" id="{825D47AC-0352-4641-AB7F-D143A02E8B4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5745956" y="0"/>
          <a:ext cx="3005327" cy="343896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262531</xdr:colOff>
      <xdr:row>19</xdr:row>
      <xdr:rowOff>44648</xdr:rowOff>
    </xdr:from>
    <xdr:to>
      <xdr:col>12</xdr:col>
      <xdr:colOff>522683</xdr:colOff>
      <xdr:row>39</xdr:row>
      <xdr:rowOff>54609</xdr:rowOff>
    </xdr:to>
    <xdr:pic>
      <xdr:nvPicPr>
        <xdr:cNvPr id="6" name="図 5" descr="東洋水産 マルちゃん 麺伝 粗挽きそば 冷凍 5食入｜kani">
          <a:extLst>
            <a:ext uri="{FF2B5EF4-FFF2-40B4-BE49-F238E27FC236}">
              <a16:creationId xmlns:a16="http://schemas.microsoft.com/office/drawing/2014/main" id="{554587B2-C442-4C5D-A218-9F1CB5CD3E8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5748931" y="3302198"/>
          <a:ext cx="3003352" cy="343896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438745</xdr:colOff>
      <xdr:row>0</xdr:row>
      <xdr:rowOff>0</xdr:rowOff>
    </xdr:from>
    <xdr:to>
      <xdr:col>17</xdr:col>
      <xdr:colOff>16264</xdr:colOff>
      <xdr:row>20</xdr:row>
      <xdr:rowOff>9961</xdr:rowOff>
    </xdr:to>
    <xdr:pic>
      <xdr:nvPicPr>
        <xdr:cNvPr id="7" name="図 6" descr="東洋水産 マルちゃん 麺伝 粗挽きそば 冷凍 5食入｜kani">
          <a:extLst>
            <a:ext uri="{FF2B5EF4-FFF2-40B4-BE49-F238E27FC236}">
              <a16:creationId xmlns:a16="http://schemas.microsoft.com/office/drawing/2014/main" id="{680AF3F3-46E9-44BE-9AE3-89B99CD243A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8668345" y="0"/>
          <a:ext cx="3006519" cy="343896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502443</xdr:colOff>
      <xdr:row>19</xdr:row>
      <xdr:rowOff>59531</xdr:rowOff>
    </xdr:from>
    <xdr:to>
      <xdr:col>21</xdr:col>
      <xdr:colOff>77985</xdr:colOff>
      <xdr:row>39</xdr:row>
      <xdr:rowOff>69492</xdr:rowOff>
    </xdr:to>
    <xdr:pic>
      <xdr:nvPicPr>
        <xdr:cNvPr id="8" name="図 7" descr="東洋水産 マルちゃん 麺伝 粗挽きそば 冷凍 5食入｜kani">
          <a:extLst>
            <a:ext uri="{FF2B5EF4-FFF2-40B4-BE49-F238E27FC236}">
              <a16:creationId xmlns:a16="http://schemas.microsoft.com/office/drawing/2014/main" id="{F8FFE486-F90D-4ADA-91EA-AEEF9FE1953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11475243" y="3317081"/>
          <a:ext cx="3004542" cy="343896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409573</xdr:colOff>
      <xdr:row>19</xdr:row>
      <xdr:rowOff>29765</xdr:rowOff>
    </xdr:from>
    <xdr:to>
      <xdr:col>16</xdr:col>
      <xdr:colOff>669725</xdr:colOff>
      <xdr:row>39</xdr:row>
      <xdr:rowOff>39726</xdr:rowOff>
    </xdr:to>
    <xdr:pic>
      <xdr:nvPicPr>
        <xdr:cNvPr id="9" name="図 8" descr="東洋水産 マルちゃん 麺伝 粗挽きそば 冷凍 5食入｜kani">
          <a:extLst>
            <a:ext uri="{FF2B5EF4-FFF2-40B4-BE49-F238E27FC236}">
              <a16:creationId xmlns:a16="http://schemas.microsoft.com/office/drawing/2014/main" id="{0079DAAF-B35E-46D5-BD13-F5D30F7C9C4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8639173" y="3287315"/>
          <a:ext cx="3003352" cy="343896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33338</xdr:rowOff>
    </xdr:from>
    <xdr:to>
      <xdr:col>4</xdr:col>
      <xdr:colOff>262128</xdr:colOff>
      <xdr:row>39</xdr:row>
      <xdr:rowOff>33775</xdr:rowOff>
    </xdr:to>
    <xdr:pic>
      <xdr:nvPicPr>
        <xdr:cNvPr id="10" name="図 9" descr="東洋水産 マルちゃん 麺伝 粗挽きそば 冷凍 5食入｜kani">
          <a:extLst>
            <a:ext uri="{FF2B5EF4-FFF2-40B4-BE49-F238E27FC236}">
              <a16:creationId xmlns:a16="http://schemas.microsoft.com/office/drawing/2014/main" id="{9BD709E7-94BD-4F46-AC9C-23B694A2157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0" y="3290888"/>
          <a:ext cx="3005328" cy="3429437"/>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33932</xdr:colOff>
      <xdr:row>38</xdr:row>
      <xdr:rowOff>167876</xdr:rowOff>
    </xdr:from>
    <xdr:to>
      <xdr:col>4</xdr:col>
      <xdr:colOff>294083</xdr:colOff>
      <xdr:row>58</xdr:row>
      <xdr:rowOff>168313</xdr:rowOff>
    </xdr:to>
    <xdr:pic>
      <xdr:nvPicPr>
        <xdr:cNvPr id="11" name="図 10" descr="東洋水産 マルちゃん 麺伝 粗挽きそば 冷凍 5食入｜kani">
          <a:extLst>
            <a:ext uri="{FF2B5EF4-FFF2-40B4-BE49-F238E27FC236}">
              <a16:creationId xmlns:a16="http://schemas.microsoft.com/office/drawing/2014/main" id="{F9706AF3-AE18-40FA-86B1-767CD8175EA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33932" y="6682976"/>
          <a:ext cx="3003351" cy="3429437"/>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115489</xdr:colOff>
      <xdr:row>38</xdr:row>
      <xdr:rowOff>162519</xdr:rowOff>
    </xdr:from>
    <xdr:to>
      <xdr:col>8</xdr:col>
      <xdr:colOff>375641</xdr:colOff>
      <xdr:row>59</xdr:row>
      <xdr:rowOff>1031</xdr:rowOff>
    </xdr:to>
    <xdr:pic>
      <xdr:nvPicPr>
        <xdr:cNvPr id="12" name="図 11" descr="東洋水産 マルちゃん 麺伝 粗挽きそば 冷凍 5食入｜kani">
          <a:extLst>
            <a:ext uri="{FF2B5EF4-FFF2-40B4-BE49-F238E27FC236}">
              <a16:creationId xmlns:a16="http://schemas.microsoft.com/office/drawing/2014/main" id="{E403C9B2-76C8-4AB0-8495-E489924730A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2858689" y="6677619"/>
          <a:ext cx="3003352" cy="3438962"/>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528639</xdr:colOff>
      <xdr:row>0</xdr:row>
      <xdr:rowOff>0</xdr:rowOff>
    </xdr:from>
    <xdr:to>
      <xdr:col>21</xdr:col>
      <xdr:colOff>106157</xdr:colOff>
      <xdr:row>20</xdr:row>
      <xdr:rowOff>9962</xdr:rowOff>
    </xdr:to>
    <xdr:pic>
      <xdr:nvPicPr>
        <xdr:cNvPr id="13" name="図 12" descr="東洋水産 マルちゃん 麺伝 粗挽きそば 冷凍 5食入｜kani">
          <a:extLst>
            <a:ext uri="{FF2B5EF4-FFF2-40B4-BE49-F238E27FC236}">
              <a16:creationId xmlns:a16="http://schemas.microsoft.com/office/drawing/2014/main" id="{B628276F-6488-4F84-9BBC-59E18A7DA31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2" r="7103" b="3409"/>
        <a:stretch/>
      </xdr:blipFill>
      <xdr:spPr bwMode="auto">
        <a:xfrm>
          <a:off x="11501439" y="0"/>
          <a:ext cx="3006518" cy="3438962"/>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107552</xdr:colOff>
      <xdr:row>16</xdr:row>
      <xdr:rowOff>0</xdr:rowOff>
    </xdr:to>
    <xdr:pic>
      <xdr:nvPicPr>
        <xdr:cNvPr id="2" name="図 1" descr="シマダヤ 真打讃岐うどん　２５０＜ミニダブル＞">
          <a:extLst>
            <a:ext uri="{FF2B5EF4-FFF2-40B4-BE49-F238E27FC236}">
              <a16:creationId xmlns:a16="http://schemas.microsoft.com/office/drawing/2014/main" id="{591421A8-088B-4C9A-BE71-BE471F6034F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0" y="285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0</xdr:row>
      <xdr:rowOff>28575</xdr:rowOff>
    </xdr:from>
    <xdr:to>
      <xdr:col>10</xdr:col>
      <xdr:colOff>402827</xdr:colOff>
      <xdr:row>16</xdr:row>
      <xdr:rowOff>0</xdr:rowOff>
    </xdr:to>
    <xdr:pic>
      <xdr:nvPicPr>
        <xdr:cNvPr id="3" name="図 2" descr="シマダヤ 真打讃岐うどん　２５０＜ミニダブル＞">
          <a:extLst>
            <a:ext uri="{FF2B5EF4-FFF2-40B4-BE49-F238E27FC236}">
              <a16:creationId xmlns:a16="http://schemas.microsoft.com/office/drawing/2014/main" id="{97DAA003-5773-4216-93A2-7DD0FA80FE6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3724275" y="285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590550</xdr:colOff>
      <xdr:row>0</xdr:row>
      <xdr:rowOff>0</xdr:rowOff>
    </xdr:from>
    <xdr:to>
      <xdr:col>16</xdr:col>
      <xdr:colOff>12302</xdr:colOff>
      <xdr:row>15</xdr:row>
      <xdr:rowOff>142875</xdr:rowOff>
    </xdr:to>
    <xdr:pic>
      <xdr:nvPicPr>
        <xdr:cNvPr id="4" name="図 3" descr="シマダヤ 真打讃岐うどん　２５０＜ミニダブル＞">
          <a:extLst>
            <a:ext uri="{FF2B5EF4-FFF2-40B4-BE49-F238E27FC236}">
              <a16:creationId xmlns:a16="http://schemas.microsoft.com/office/drawing/2014/main" id="{42F8EC2F-2926-4A34-ADEF-90C2BF262EC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7448550" y="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0</xdr:row>
      <xdr:rowOff>0</xdr:rowOff>
    </xdr:from>
    <xdr:to>
      <xdr:col>21</xdr:col>
      <xdr:colOff>288527</xdr:colOff>
      <xdr:row>15</xdr:row>
      <xdr:rowOff>142875</xdr:rowOff>
    </xdr:to>
    <xdr:pic>
      <xdr:nvPicPr>
        <xdr:cNvPr id="5" name="図 4" descr="シマダヤ 真打讃岐うどん　２５０＜ミニダブル＞">
          <a:extLst>
            <a:ext uri="{FF2B5EF4-FFF2-40B4-BE49-F238E27FC236}">
              <a16:creationId xmlns:a16="http://schemas.microsoft.com/office/drawing/2014/main" id="{D8B219C2-8CCE-4BC6-902F-3D5DC74E443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11153775" y="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28575</xdr:rowOff>
    </xdr:from>
    <xdr:to>
      <xdr:col>5</xdr:col>
      <xdr:colOff>107552</xdr:colOff>
      <xdr:row>35</xdr:row>
      <xdr:rowOff>0</xdr:rowOff>
    </xdr:to>
    <xdr:pic>
      <xdr:nvPicPr>
        <xdr:cNvPr id="6" name="図 5" descr="シマダヤ 真打讃岐うどん　２５０＜ミニダブル＞">
          <a:extLst>
            <a:ext uri="{FF2B5EF4-FFF2-40B4-BE49-F238E27FC236}">
              <a16:creationId xmlns:a16="http://schemas.microsoft.com/office/drawing/2014/main" id="{7D342C15-1D30-4563-AF31-82EC5A11E9A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0" y="328612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19</xdr:row>
      <xdr:rowOff>28575</xdr:rowOff>
    </xdr:from>
    <xdr:to>
      <xdr:col>10</xdr:col>
      <xdr:colOff>402827</xdr:colOff>
      <xdr:row>35</xdr:row>
      <xdr:rowOff>0</xdr:rowOff>
    </xdr:to>
    <xdr:pic>
      <xdr:nvPicPr>
        <xdr:cNvPr id="7" name="図 6" descr="シマダヤ 真打讃岐うどん　２５０＜ミニダブル＞">
          <a:extLst>
            <a:ext uri="{FF2B5EF4-FFF2-40B4-BE49-F238E27FC236}">
              <a16:creationId xmlns:a16="http://schemas.microsoft.com/office/drawing/2014/main" id="{60A8E82F-6CD9-420D-8D6B-6DE52D78DAE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3724275" y="328612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590550</xdr:colOff>
      <xdr:row>19</xdr:row>
      <xdr:rowOff>0</xdr:rowOff>
    </xdr:from>
    <xdr:to>
      <xdr:col>16</xdr:col>
      <xdr:colOff>12302</xdr:colOff>
      <xdr:row>34</xdr:row>
      <xdr:rowOff>142875</xdr:rowOff>
    </xdr:to>
    <xdr:pic>
      <xdr:nvPicPr>
        <xdr:cNvPr id="8" name="図 7" descr="シマダヤ 真打讃岐うどん　２５０＜ミニダブル＞">
          <a:extLst>
            <a:ext uri="{FF2B5EF4-FFF2-40B4-BE49-F238E27FC236}">
              <a16:creationId xmlns:a16="http://schemas.microsoft.com/office/drawing/2014/main" id="{124A4FC5-A1B7-4255-937D-651084D82B4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7448550" y="325755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19</xdr:row>
      <xdr:rowOff>0</xdr:rowOff>
    </xdr:from>
    <xdr:to>
      <xdr:col>21</xdr:col>
      <xdr:colOff>288527</xdr:colOff>
      <xdr:row>34</xdr:row>
      <xdr:rowOff>142875</xdr:rowOff>
    </xdr:to>
    <xdr:pic>
      <xdr:nvPicPr>
        <xdr:cNvPr id="9" name="図 8" descr="シマダヤ 真打讃岐うどん　２５０＜ミニダブル＞">
          <a:extLst>
            <a:ext uri="{FF2B5EF4-FFF2-40B4-BE49-F238E27FC236}">
              <a16:creationId xmlns:a16="http://schemas.microsoft.com/office/drawing/2014/main" id="{FF31982C-AAEB-4AC2-9381-A8214773058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11153775" y="325755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28575</xdr:rowOff>
    </xdr:from>
    <xdr:to>
      <xdr:col>5</xdr:col>
      <xdr:colOff>107552</xdr:colOff>
      <xdr:row>54</xdr:row>
      <xdr:rowOff>0</xdr:rowOff>
    </xdr:to>
    <xdr:pic>
      <xdr:nvPicPr>
        <xdr:cNvPr id="10" name="図 9" descr="シマダヤ 真打讃岐うどん　２５０＜ミニダブル＞">
          <a:extLst>
            <a:ext uri="{FF2B5EF4-FFF2-40B4-BE49-F238E27FC236}">
              <a16:creationId xmlns:a16="http://schemas.microsoft.com/office/drawing/2014/main" id="{A4AD8E98-7230-460F-909A-F4E804667BC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0" y="65436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38</xdr:row>
      <xdr:rowOff>28575</xdr:rowOff>
    </xdr:from>
    <xdr:to>
      <xdr:col>10</xdr:col>
      <xdr:colOff>402827</xdr:colOff>
      <xdr:row>54</xdr:row>
      <xdr:rowOff>0</xdr:rowOff>
    </xdr:to>
    <xdr:pic>
      <xdr:nvPicPr>
        <xdr:cNvPr id="11" name="図 10" descr="シマダヤ 真打讃岐うどん　２５０＜ミニダブル＞">
          <a:extLst>
            <a:ext uri="{FF2B5EF4-FFF2-40B4-BE49-F238E27FC236}">
              <a16:creationId xmlns:a16="http://schemas.microsoft.com/office/drawing/2014/main" id="{F308B5D8-F80F-41EA-A699-49566268835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3724275" y="65436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590550</xdr:colOff>
      <xdr:row>38</xdr:row>
      <xdr:rowOff>0</xdr:rowOff>
    </xdr:from>
    <xdr:to>
      <xdr:col>16</xdr:col>
      <xdr:colOff>12302</xdr:colOff>
      <xdr:row>53</xdr:row>
      <xdr:rowOff>142875</xdr:rowOff>
    </xdr:to>
    <xdr:pic>
      <xdr:nvPicPr>
        <xdr:cNvPr id="12" name="図 11" descr="シマダヤ 真打讃岐うどん　２５０＜ミニダブル＞">
          <a:extLst>
            <a:ext uri="{FF2B5EF4-FFF2-40B4-BE49-F238E27FC236}">
              <a16:creationId xmlns:a16="http://schemas.microsoft.com/office/drawing/2014/main" id="{A180774B-FF89-40A9-8CE4-F98B03667E8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7448550" y="651510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38</xdr:row>
      <xdr:rowOff>0</xdr:rowOff>
    </xdr:from>
    <xdr:to>
      <xdr:col>21</xdr:col>
      <xdr:colOff>288527</xdr:colOff>
      <xdr:row>53</xdr:row>
      <xdr:rowOff>142875</xdr:rowOff>
    </xdr:to>
    <xdr:pic>
      <xdr:nvPicPr>
        <xdr:cNvPr id="13" name="図 12" descr="シマダヤ 真打讃岐うどん　２５０＜ミニダブル＞">
          <a:extLst>
            <a:ext uri="{FF2B5EF4-FFF2-40B4-BE49-F238E27FC236}">
              <a16:creationId xmlns:a16="http://schemas.microsoft.com/office/drawing/2014/main" id="{7CB7A01F-F189-4C5F-89A2-32F6EABE622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11153775" y="651510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107552</xdr:colOff>
      <xdr:row>16</xdr:row>
      <xdr:rowOff>0</xdr:rowOff>
    </xdr:to>
    <xdr:pic>
      <xdr:nvPicPr>
        <xdr:cNvPr id="2" name="図 1" descr="シマダヤ 真打讃岐うどん　２５０＜ミニダブル＞">
          <a:extLst>
            <a:ext uri="{FF2B5EF4-FFF2-40B4-BE49-F238E27FC236}">
              <a16:creationId xmlns:a16="http://schemas.microsoft.com/office/drawing/2014/main" id="{767D4B52-18F6-44C8-94D0-5815A8CCC52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0" y="285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0</xdr:row>
      <xdr:rowOff>28575</xdr:rowOff>
    </xdr:from>
    <xdr:to>
      <xdr:col>10</xdr:col>
      <xdr:colOff>402827</xdr:colOff>
      <xdr:row>16</xdr:row>
      <xdr:rowOff>0</xdr:rowOff>
    </xdr:to>
    <xdr:pic>
      <xdr:nvPicPr>
        <xdr:cNvPr id="3" name="図 2" descr="シマダヤ 真打讃岐うどん　２５０＜ミニダブル＞">
          <a:extLst>
            <a:ext uri="{FF2B5EF4-FFF2-40B4-BE49-F238E27FC236}">
              <a16:creationId xmlns:a16="http://schemas.microsoft.com/office/drawing/2014/main" id="{5A059BA9-808D-483A-93C2-9307DC48A81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3724275" y="285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590550</xdr:colOff>
      <xdr:row>0</xdr:row>
      <xdr:rowOff>0</xdr:rowOff>
    </xdr:from>
    <xdr:to>
      <xdr:col>16</xdr:col>
      <xdr:colOff>12302</xdr:colOff>
      <xdr:row>15</xdr:row>
      <xdr:rowOff>142875</xdr:rowOff>
    </xdr:to>
    <xdr:pic>
      <xdr:nvPicPr>
        <xdr:cNvPr id="4" name="図 3" descr="シマダヤ 真打讃岐うどん　２５０＜ミニダブル＞">
          <a:extLst>
            <a:ext uri="{FF2B5EF4-FFF2-40B4-BE49-F238E27FC236}">
              <a16:creationId xmlns:a16="http://schemas.microsoft.com/office/drawing/2014/main" id="{B11EAC9A-4B65-4D7C-9AC0-BD0A4295B9A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7448550" y="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0</xdr:row>
      <xdr:rowOff>0</xdr:rowOff>
    </xdr:from>
    <xdr:to>
      <xdr:col>21</xdr:col>
      <xdr:colOff>288527</xdr:colOff>
      <xdr:row>15</xdr:row>
      <xdr:rowOff>142875</xdr:rowOff>
    </xdr:to>
    <xdr:pic>
      <xdr:nvPicPr>
        <xdr:cNvPr id="5" name="図 4" descr="シマダヤ 真打讃岐うどん　２５０＜ミニダブル＞">
          <a:extLst>
            <a:ext uri="{FF2B5EF4-FFF2-40B4-BE49-F238E27FC236}">
              <a16:creationId xmlns:a16="http://schemas.microsoft.com/office/drawing/2014/main" id="{FD07BC32-C1DB-4068-A9FB-62F70F52263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11153775" y="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28575</xdr:rowOff>
    </xdr:from>
    <xdr:to>
      <xdr:col>5</xdr:col>
      <xdr:colOff>107552</xdr:colOff>
      <xdr:row>35</xdr:row>
      <xdr:rowOff>0</xdr:rowOff>
    </xdr:to>
    <xdr:pic>
      <xdr:nvPicPr>
        <xdr:cNvPr id="6" name="図 5" descr="シマダヤ 真打讃岐うどん　２５０＜ミニダブル＞">
          <a:extLst>
            <a:ext uri="{FF2B5EF4-FFF2-40B4-BE49-F238E27FC236}">
              <a16:creationId xmlns:a16="http://schemas.microsoft.com/office/drawing/2014/main" id="{1F274777-E0EA-4AC8-A425-5ED30481EA7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0" y="328612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19</xdr:row>
      <xdr:rowOff>28575</xdr:rowOff>
    </xdr:from>
    <xdr:to>
      <xdr:col>10</xdr:col>
      <xdr:colOff>402827</xdr:colOff>
      <xdr:row>35</xdr:row>
      <xdr:rowOff>0</xdr:rowOff>
    </xdr:to>
    <xdr:pic>
      <xdr:nvPicPr>
        <xdr:cNvPr id="7" name="図 6" descr="シマダヤ 真打讃岐うどん　２５０＜ミニダブル＞">
          <a:extLst>
            <a:ext uri="{FF2B5EF4-FFF2-40B4-BE49-F238E27FC236}">
              <a16:creationId xmlns:a16="http://schemas.microsoft.com/office/drawing/2014/main" id="{F2965681-BCB6-4B5E-AC2A-31D1BB7DCCD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3724275" y="328612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590550</xdr:colOff>
      <xdr:row>19</xdr:row>
      <xdr:rowOff>0</xdr:rowOff>
    </xdr:from>
    <xdr:to>
      <xdr:col>16</xdr:col>
      <xdr:colOff>12302</xdr:colOff>
      <xdr:row>34</xdr:row>
      <xdr:rowOff>142875</xdr:rowOff>
    </xdr:to>
    <xdr:pic>
      <xdr:nvPicPr>
        <xdr:cNvPr id="8" name="図 7" descr="シマダヤ 真打讃岐うどん　２５０＜ミニダブル＞">
          <a:extLst>
            <a:ext uri="{FF2B5EF4-FFF2-40B4-BE49-F238E27FC236}">
              <a16:creationId xmlns:a16="http://schemas.microsoft.com/office/drawing/2014/main" id="{89C9AF8E-225B-4D4A-9783-49E37D6630C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7448550" y="325755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19</xdr:row>
      <xdr:rowOff>0</xdr:rowOff>
    </xdr:from>
    <xdr:to>
      <xdr:col>21</xdr:col>
      <xdr:colOff>288527</xdr:colOff>
      <xdr:row>34</xdr:row>
      <xdr:rowOff>142875</xdr:rowOff>
    </xdr:to>
    <xdr:pic>
      <xdr:nvPicPr>
        <xdr:cNvPr id="9" name="図 8" descr="シマダヤ 真打讃岐うどん　２５０＜ミニダブル＞">
          <a:extLst>
            <a:ext uri="{FF2B5EF4-FFF2-40B4-BE49-F238E27FC236}">
              <a16:creationId xmlns:a16="http://schemas.microsoft.com/office/drawing/2014/main" id="{D6819F80-CF79-4F0F-9A15-5FC3A57776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11153775" y="325755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28575</xdr:rowOff>
    </xdr:from>
    <xdr:to>
      <xdr:col>5</xdr:col>
      <xdr:colOff>107552</xdr:colOff>
      <xdr:row>54</xdr:row>
      <xdr:rowOff>0</xdr:rowOff>
    </xdr:to>
    <xdr:pic>
      <xdr:nvPicPr>
        <xdr:cNvPr id="10" name="図 9" descr="シマダヤ 真打讃岐うどん　２５０＜ミニダブル＞">
          <a:extLst>
            <a:ext uri="{FF2B5EF4-FFF2-40B4-BE49-F238E27FC236}">
              <a16:creationId xmlns:a16="http://schemas.microsoft.com/office/drawing/2014/main" id="{C15205A9-6122-4003-96D7-490C23F9B6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0" y="65436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38</xdr:row>
      <xdr:rowOff>28575</xdr:rowOff>
    </xdr:from>
    <xdr:to>
      <xdr:col>10</xdr:col>
      <xdr:colOff>402827</xdr:colOff>
      <xdr:row>54</xdr:row>
      <xdr:rowOff>0</xdr:rowOff>
    </xdr:to>
    <xdr:pic>
      <xdr:nvPicPr>
        <xdr:cNvPr id="11" name="図 10" descr="シマダヤ 真打讃岐うどん　２５０＜ミニダブル＞">
          <a:extLst>
            <a:ext uri="{FF2B5EF4-FFF2-40B4-BE49-F238E27FC236}">
              <a16:creationId xmlns:a16="http://schemas.microsoft.com/office/drawing/2014/main" id="{53EFBAD8-9DC3-4D08-8A3B-CC042E8E2FA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3724275" y="6543675"/>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590550</xdr:colOff>
      <xdr:row>38</xdr:row>
      <xdr:rowOff>0</xdr:rowOff>
    </xdr:from>
    <xdr:to>
      <xdr:col>16</xdr:col>
      <xdr:colOff>12302</xdr:colOff>
      <xdr:row>53</xdr:row>
      <xdr:rowOff>142875</xdr:rowOff>
    </xdr:to>
    <xdr:pic>
      <xdr:nvPicPr>
        <xdr:cNvPr id="12" name="図 11" descr="シマダヤ 真打讃岐うどん　２５０＜ミニダブル＞">
          <a:extLst>
            <a:ext uri="{FF2B5EF4-FFF2-40B4-BE49-F238E27FC236}">
              <a16:creationId xmlns:a16="http://schemas.microsoft.com/office/drawing/2014/main" id="{F8BC9673-5EFB-4317-A7A9-0527E966EB6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7448550" y="651510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38</xdr:row>
      <xdr:rowOff>0</xdr:rowOff>
    </xdr:from>
    <xdr:to>
      <xdr:col>21</xdr:col>
      <xdr:colOff>288527</xdr:colOff>
      <xdr:row>53</xdr:row>
      <xdr:rowOff>142875</xdr:rowOff>
    </xdr:to>
    <xdr:pic>
      <xdr:nvPicPr>
        <xdr:cNvPr id="13" name="図 12" descr="シマダヤ 真打讃岐うどん　２５０＜ミニダブル＞">
          <a:extLst>
            <a:ext uri="{FF2B5EF4-FFF2-40B4-BE49-F238E27FC236}">
              <a16:creationId xmlns:a16="http://schemas.microsoft.com/office/drawing/2014/main" id="{70486FD7-4352-4EAB-8B92-02FE90AB11F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876" t="13844" r="12449" b="11777"/>
        <a:stretch/>
      </xdr:blipFill>
      <xdr:spPr bwMode="auto">
        <a:xfrm>
          <a:off x="11153775" y="6515100"/>
          <a:ext cx="3536552" cy="27146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270639</xdr:colOff>
      <xdr:row>1</xdr:row>
      <xdr:rowOff>115613</xdr:rowOff>
    </xdr:from>
    <xdr:to>
      <xdr:col>5</xdr:col>
      <xdr:colOff>409575</xdr:colOff>
      <xdr:row>14</xdr:row>
      <xdr:rowOff>77475</xdr:rowOff>
    </xdr:to>
    <xdr:pic>
      <xdr:nvPicPr>
        <xdr:cNvPr id="2" name="図 1" descr="五十嵐　里芋　ＳＳ　　　　　　　　　　中国　５００Ｇ">
          <a:extLst>
            <a:ext uri="{FF2B5EF4-FFF2-40B4-BE49-F238E27FC236}">
              <a16:creationId xmlns:a16="http://schemas.microsoft.com/office/drawing/2014/main" id="{A88A2BDE-B708-41F3-896F-2AE40F93AA1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81" t="5475" b="6052"/>
        <a:stretch/>
      </xdr:blipFill>
      <xdr:spPr bwMode="auto">
        <a:xfrm>
          <a:off x="270639" y="287063"/>
          <a:ext cx="3567936" cy="2190712"/>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333374</xdr:colOff>
      <xdr:row>1</xdr:row>
      <xdr:rowOff>22142</xdr:rowOff>
    </xdr:from>
    <xdr:to>
      <xdr:col>20</xdr:col>
      <xdr:colOff>562466</xdr:colOff>
      <xdr:row>13</xdr:row>
      <xdr:rowOff>57150</xdr:rowOff>
    </xdr:to>
    <xdr:pic>
      <xdr:nvPicPr>
        <xdr:cNvPr id="3" name="図 2" descr="食材詳細 | 業務用食材検索サイト 食材プロ">
          <a:extLst>
            <a:ext uri="{FF2B5EF4-FFF2-40B4-BE49-F238E27FC236}">
              <a16:creationId xmlns:a16="http://schemas.microsoft.com/office/drawing/2014/main" id="{14EBF07E-2441-432D-82E0-8012C3F8A9F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101" t="19142" r="18929" b="16501"/>
        <a:stretch/>
      </xdr:blipFill>
      <xdr:spPr bwMode="auto">
        <a:xfrm>
          <a:off x="11306174" y="193592"/>
          <a:ext cx="2972292" cy="2092408"/>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200024</xdr:colOff>
      <xdr:row>16</xdr:row>
      <xdr:rowOff>47625</xdr:rowOff>
    </xdr:from>
    <xdr:to>
      <xdr:col>6</xdr:col>
      <xdr:colOff>495299</xdr:colOff>
      <xdr:row>34</xdr:row>
      <xdr:rowOff>152401</xdr:rowOff>
    </xdr:to>
    <xdr:pic>
      <xdr:nvPicPr>
        <xdr:cNvPr id="4" name="図 3" descr="楽天市場】東洋冷蔵 バナメイムキエビ(3L) NET600g : アミカ ...">
          <a:extLst>
            <a:ext uri="{FF2B5EF4-FFF2-40B4-BE49-F238E27FC236}">
              <a16:creationId xmlns:a16="http://schemas.microsoft.com/office/drawing/2014/main" id="{47C39BFB-D1A9-40A3-A496-5E6E77EDD2F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200024" y="2790825"/>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666750</xdr:colOff>
      <xdr:row>1</xdr:row>
      <xdr:rowOff>19050</xdr:rowOff>
    </xdr:from>
    <xdr:to>
      <xdr:col>11</xdr:col>
      <xdr:colOff>244051</xdr:colOff>
      <xdr:row>14</xdr:row>
      <xdr:rowOff>57150</xdr:rowOff>
    </xdr:to>
    <xdr:pic>
      <xdr:nvPicPr>
        <xdr:cNvPr id="5" name="図 4" descr="五十嵐　里芋　ＳＳ　　　　　　　　　　中国　５００Ｇ">
          <a:extLst>
            <a:ext uri="{FF2B5EF4-FFF2-40B4-BE49-F238E27FC236}">
              <a16:creationId xmlns:a16="http://schemas.microsoft.com/office/drawing/2014/main" id="{AC9144A0-0FA4-4895-B18B-033BD8D765E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81" t="5475" b="6052"/>
        <a:stretch/>
      </xdr:blipFill>
      <xdr:spPr bwMode="auto">
        <a:xfrm>
          <a:off x="4095750" y="190500"/>
          <a:ext cx="3692101" cy="226695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114300</xdr:colOff>
      <xdr:row>0</xdr:row>
      <xdr:rowOff>171449</xdr:rowOff>
    </xdr:from>
    <xdr:to>
      <xdr:col>16</xdr:col>
      <xdr:colOff>343392</xdr:colOff>
      <xdr:row>13</xdr:row>
      <xdr:rowOff>35007</xdr:rowOff>
    </xdr:to>
    <xdr:pic>
      <xdr:nvPicPr>
        <xdr:cNvPr id="6" name="図 5" descr="食材詳細 | 業務用食材検索サイト 食材プロ">
          <a:extLst>
            <a:ext uri="{FF2B5EF4-FFF2-40B4-BE49-F238E27FC236}">
              <a16:creationId xmlns:a16="http://schemas.microsoft.com/office/drawing/2014/main" id="{F07D27E2-8969-465B-9188-734CEFBE262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101" t="19142" r="18929" b="16501"/>
        <a:stretch/>
      </xdr:blipFill>
      <xdr:spPr bwMode="auto">
        <a:xfrm>
          <a:off x="8343900" y="171449"/>
          <a:ext cx="2972292" cy="2092408"/>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485775</xdr:colOff>
      <xdr:row>16</xdr:row>
      <xdr:rowOff>19050</xdr:rowOff>
    </xdr:from>
    <xdr:to>
      <xdr:col>11</xdr:col>
      <xdr:colOff>95250</xdr:colOff>
      <xdr:row>34</xdr:row>
      <xdr:rowOff>123826</xdr:rowOff>
    </xdr:to>
    <xdr:pic>
      <xdr:nvPicPr>
        <xdr:cNvPr id="7" name="図 6" descr="楽天市場】東洋冷蔵 バナメイムキエビ(3L) NET600g : アミカ ...">
          <a:extLst>
            <a:ext uri="{FF2B5EF4-FFF2-40B4-BE49-F238E27FC236}">
              <a16:creationId xmlns:a16="http://schemas.microsoft.com/office/drawing/2014/main" id="{8B969F65-7702-4AE8-8199-7FA658EA417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3228975" y="2762250"/>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238125</xdr:colOff>
      <xdr:row>16</xdr:row>
      <xdr:rowOff>38100</xdr:rowOff>
    </xdr:from>
    <xdr:to>
      <xdr:col>15</xdr:col>
      <xdr:colOff>533400</xdr:colOff>
      <xdr:row>34</xdr:row>
      <xdr:rowOff>142876</xdr:rowOff>
    </xdr:to>
    <xdr:pic>
      <xdr:nvPicPr>
        <xdr:cNvPr id="8" name="図 7" descr="楽天市場】東洋冷蔵 バナメイムキエビ(3L) NET600g : アミカ ...">
          <a:extLst>
            <a:ext uri="{FF2B5EF4-FFF2-40B4-BE49-F238E27FC236}">
              <a16:creationId xmlns:a16="http://schemas.microsoft.com/office/drawing/2014/main" id="{EFBFFF57-8F49-4AED-9CC4-EA95CB91244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6410325" y="2781300"/>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29</xdr:row>
      <xdr:rowOff>152400</xdr:rowOff>
    </xdr:from>
    <xdr:to>
      <xdr:col>6</xdr:col>
      <xdr:colOff>371475</xdr:colOff>
      <xdr:row>48</xdr:row>
      <xdr:rowOff>85726</xdr:rowOff>
    </xdr:to>
    <xdr:pic>
      <xdr:nvPicPr>
        <xdr:cNvPr id="9" name="図 8" descr="楽天市場】東洋冷蔵 バナメイムキエビ(3L) NET600g : アミカ ...">
          <a:extLst>
            <a:ext uri="{FF2B5EF4-FFF2-40B4-BE49-F238E27FC236}">
              <a16:creationId xmlns:a16="http://schemas.microsoft.com/office/drawing/2014/main" id="{4FC0F473-BCD0-4327-B00D-3710D3BBB1F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76200" y="5124450"/>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30</xdr:row>
      <xdr:rowOff>66675</xdr:rowOff>
    </xdr:from>
    <xdr:to>
      <xdr:col>11</xdr:col>
      <xdr:colOff>123825</xdr:colOff>
      <xdr:row>49</xdr:row>
      <xdr:rowOff>1</xdr:rowOff>
    </xdr:to>
    <xdr:pic>
      <xdr:nvPicPr>
        <xdr:cNvPr id="10" name="図 9" descr="楽天市場】東洋冷蔵 バナメイムキエビ(3L) NET600g : アミカ ...">
          <a:extLst>
            <a:ext uri="{FF2B5EF4-FFF2-40B4-BE49-F238E27FC236}">
              <a16:creationId xmlns:a16="http://schemas.microsoft.com/office/drawing/2014/main" id="{200BEF59-F6FE-4E9F-AD3C-69237194946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3257550" y="5210175"/>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466725</xdr:colOff>
      <xdr:row>16</xdr:row>
      <xdr:rowOff>19050</xdr:rowOff>
    </xdr:from>
    <xdr:to>
      <xdr:col>20</xdr:col>
      <xdr:colOff>76200</xdr:colOff>
      <xdr:row>34</xdr:row>
      <xdr:rowOff>123826</xdr:rowOff>
    </xdr:to>
    <xdr:pic>
      <xdr:nvPicPr>
        <xdr:cNvPr id="11" name="図 10" descr="楽天市場】東洋冷蔵 バナメイムキエビ(3L) NET600g : アミカ ...">
          <a:extLst>
            <a:ext uri="{FF2B5EF4-FFF2-40B4-BE49-F238E27FC236}">
              <a16:creationId xmlns:a16="http://schemas.microsoft.com/office/drawing/2014/main" id="{959F90F0-B4A2-4612-9963-1AD51ABE60C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9382125" y="2762250"/>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247650</xdr:colOff>
      <xdr:row>30</xdr:row>
      <xdr:rowOff>85725</xdr:rowOff>
    </xdr:from>
    <xdr:to>
      <xdr:col>15</xdr:col>
      <xdr:colOff>542925</xdr:colOff>
      <xdr:row>49</xdr:row>
      <xdr:rowOff>19051</xdr:rowOff>
    </xdr:to>
    <xdr:pic>
      <xdr:nvPicPr>
        <xdr:cNvPr id="12" name="図 11" descr="楽天市場】東洋冷蔵 バナメイムキエビ(3L) NET600g : アミカ ...">
          <a:extLst>
            <a:ext uri="{FF2B5EF4-FFF2-40B4-BE49-F238E27FC236}">
              <a16:creationId xmlns:a16="http://schemas.microsoft.com/office/drawing/2014/main" id="{4EACBA10-0C4A-4AF4-9756-FC217FD93466}"/>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6419850" y="5229225"/>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533400</xdr:colOff>
      <xdr:row>30</xdr:row>
      <xdr:rowOff>123825</xdr:rowOff>
    </xdr:from>
    <xdr:to>
      <xdr:col>20</xdr:col>
      <xdr:colOff>142875</xdr:colOff>
      <xdr:row>49</xdr:row>
      <xdr:rowOff>57151</xdr:rowOff>
    </xdr:to>
    <xdr:pic>
      <xdr:nvPicPr>
        <xdr:cNvPr id="13" name="図 12" descr="楽天市場】東洋冷蔵 バナメイムキエビ(3L) NET600g : アミカ ...">
          <a:extLst>
            <a:ext uri="{FF2B5EF4-FFF2-40B4-BE49-F238E27FC236}">
              <a16:creationId xmlns:a16="http://schemas.microsoft.com/office/drawing/2014/main" id="{C8F8D830-710F-4027-B912-45BB2CFF792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9448800" y="5267325"/>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44</xdr:row>
      <xdr:rowOff>38100</xdr:rowOff>
    </xdr:from>
    <xdr:to>
      <xdr:col>6</xdr:col>
      <xdr:colOff>381000</xdr:colOff>
      <xdr:row>62</xdr:row>
      <xdr:rowOff>142876</xdr:rowOff>
    </xdr:to>
    <xdr:pic>
      <xdr:nvPicPr>
        <xdr:cNvPr id="14" name="図 13" descr="楽天市場】東洋冷蔵 バナメイムキエビ(3L) NET600g : アミカ ...">
          <a:extLst>
            <a:ext uri="{FF2B5EF4-FFF2-40B4-BE49-F238E27FC236}">
              <a16:creationId xmlns:a16="http://schemas.microsoft.com/office/drawing/2014/main" id="{F2E17079-96D2-4F14-8095-5D973617A02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85725" y="7581900"/>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676275</xdr:colOff>
      <xdr:row>44</xdr:row>
      <xdr:rowOff>0</xdr:rowOff>
    </xdr:from>
    <xdr:to>
      <xdr:col>11</xdr:col>
      <xdr:colOff>285750</xdr:colOff>
      <xdr:row>62</xdr:row>
      <xdr:rowOff>104776</xdr:rowOff>
    </xdr:to>
    <xdr:pic>
      <xdr:nvPicPr>
        <xdr:cNvPr id="15" name="図 14" descr="楽天市場】東洋冷蔵 バナメイムキエビ(3L) NET600g : アミカ ...">
          <a:extLst>
            <a:ext uri="{FF2B5EF4-FFF2-40B4-BE49-F238E27FC236}">
              <a16:creationId xmlns:a16="http://schemas.microsoft.com/office/drawing/2014/main" id="{0B41C8EC-4CD4-4355-AED0-0FD56E75836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3419475" y="7543800"/>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180975</xdr:colOff>
      <xdr:row>43</xdr:row>
      <xdr:rowOff>161925</xdr:rowOff>
    </xdr:from>
    <xdr:to>
      <xdr:col>15</xdr:col>
      <xdr:colOff>476250</xdr:colOff>
      <xdr:row>62</xdr:row>
      <xdr:rowOff>95251</xdr:rowOff>
    </xdr:to>
    <xdr:pic>
      <xdr:nvPicPr>
        <xdr:cNvPr id="16" name="図 15" descr="楽天市場】東洋冷蔵 バナメイムキエビ(3L) NET600g : アミカ ...">
          <a:extLst>
            <a:ext uri="{FF2B5EF4-FFF2-40B4-BE49-F238E27FC236}">
              <a16:creationId xmlns:a16="http://schemas.microsoft.com/office/drawing/2014/main" id="{2B5CD9F1-8743-4B2F-B15B-94ED9691935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58" t="14375" r="2084" b="15833"/>
        <a:stretch/>
      </xdr:blipFill>
      <xdr:spPr bwMode="auto">
        <a:xfrm>
          <a:off x="6353175" y="7534275"/>
          <a:ext cx="4410075" cy="319087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5719E-C834-4740-890C-ACDCBE71C1AA}">
  <dimension ref="A1:I151"/>
  <sheetViews>
    <sheetView tabSelected="1" workbookViewId="0">
      <selection activeCell="A128" sqref="A128"/>
    </sheetView>
  </sheetViews>
  <sheetFormatPr defaultRowHeight="13"/>
  <cols>
    <col min="4" max="4" width="9.54296875" bestFit="1" customWidth="1"/>
    <col min="5" max="5" width="15.08984375" customWidth="1"/>
    <col min="6" max="6" width="11.81640625" customWidth="1"/>
    <col min="7" max="7" width="10.81640625" customWidth="1"/>
    <col min="8" max="8" width="11.1796875" customWidth="1"/>
  </cols>
  <sheetData>
    <row r="1" spans="1:2">
      <c r="B1" t="s">
        <v>94</v>
      </c>
    </row>
    <row r="2" spans="1:2">
      <c r="A2" t="s">
        <v>95</v>
      </c>
    </row>
    <row r="4" spans="1:2">
      <c r="A4" t="s">
        <v>96</v>
      </c>
    </row>
    <row r="5" spans="1:2">
      <c r="A5" t="s">
        <v>97</v>
      </c>
    </row>
    <row r="6" spans="1:2">
      <c r="A6" t="s">
        <v>98</v>
      </c>
    </row>
    <row r="7" spans="1:2">
      <c r="A7" t="s">
        <v>99</v>
      </c>
    </row>
    <row r="8" spans="1:2">
      <c r="A8" t="s">
        <v>100</v>
      </c>
    </row>
    <row r="9" spans="1:2">
      <c r="A9" t="s">
        <v>101</v>
      </c>
    </row>
    <row r="11" spans="1:2">
      <c r="A11" t="s">
        <v>102</v>
      </c>
    </row>
    <row r="12" spans="1:2">
      <c r="A12" t="s">
        <v>103</v>
      </c>
    </row>
    <row r="13" spans="1:2">
      <c r="A13" t="s">
        <v>104</v>
      </c>
    </row>
    <row r="14" spans="1:2">
      <c r="A14" t="s">
        <v>105</v>
      </c>
    </row>
    <row r="15" spans="1:2">
      <c r="A15" t="s">
        <v>106</v>
      </c>
    </row>
    <row r="16" spans="1:2">
      <c r="A16" t="s">
        <v>107</v>
      </c>
    </row>
    <row r="17" spans="1:1">
      <c r="A17" t="s">
        <v>108</v>
      </c>
    </row>
    <row r="18" spans="1:1">
      <c r="A18" t="s">
        <v>109</v>
      </c>
    </row>
    <row r="20" spans="1:1">
      <c r="A20" t="s">
        <v>110</v>
      </c>
    </row>
    <row r="21" spans="1:1">
      <c r="A21" t="s">
        <v>111</v>
      </c>
    </row>
    <row r="22" spans="1:1">
      <c r="A22" t="s">
        <v>112</v>
      </c>
    </row>
    <row r="23" spans="1:1">
      <c r="A23" t="s">
        <v>113</v>
      </c>
    </row>
    <row r="25" spans="1:1">
      <c r="A25" s="86" t="s">
        <v>114</v>
      </c>
    </row>
    <row r="28" spans="1:1">
      <c r="A28" t="s">
        <v>115</v>
      </c>
    </row>
    <row r="29" spans="1:1">
      <c r="A29" t="s">
        <v>116</v>
      </c>
    </row>
    <row r="31" spans="1:1">
      <c r="A31" t="s">
        <v>117</v>
      </c>
    </row>
    <row r="34" spans="1:5" ht="14">
      <c r="A34" s="9" t="s">
        <v>21</v>
      </c>
      <c r="B34" s="9"/>
      <c r="C34" s="9"/>
      <c r="D34" s="9"/>
    </row>
    <row r="35" spans="1:5" ht="14">
      <c r="A35" s="5"/>
      <c r="B35" s="5" t="s">
        <v>92</v>
      </c>
      <c r="C35" s="5"/>
      <c r="D35" s="5"/>
    </row>
    <row r="36" spans="1:5" ht="14">
      <c r="A36" s="5"/>
      <c r="B36" s="5" t="s">
        <v>20</v>
      </c>
      <c r="C36" s="5"/>
      <c r="D36" s="5"/>
    </row>
    <row r="37" spans="1:5" ht="14">
      <c r="A37" s="5"/>
      <c r="B37" s="5" t="s">
        <v>42</v>
      </c>
      <c r="C37" s="5"/>
      <c r="D37" s="5"/>
    </row>
    <row r="38" spans="1:5" ht="14">
      <c r="A38" s="5"/>
      <c r="B38" s="5" t="s">
        <v>40</v>
      </c>
      <c r="C38" s="5"/>
      <c r="D38" s="5"/>
    </row>
    <row r="39" spans="1:5" ht="14">
      <c r="A39" s="5"/>
      <c r="B39" s="5" t="s">
        <v>41</v>
      </c>
      <c r="C39" s="5"/>
      <c r="D39" s="5"/>
    </row>
    <row r="40" spans="1:5" ht="14">
      <c r="A40" s="5"/>
      <c r="B40" s="5" t="s">
        <v>93</v>
      </c>
      <c r="C40" s="5"/>
      <c r="D40" s="5"/>
    </row>
    <row r="41" spans="1:5" ht="14">
      <c r="A41" s="5"/>
      <c r="B41" s="5"/>
      <c r="C41" s="5"/>
      <c r="D41" s="5"/>
    </row>
    <row r="42" spans="1:5" ht="14">
      <c r="A42" s="5"/>
      <c r="B42" s="4" t="s">
        <v>5</v>
      </c>
      <c r="C42" s="5"/>
      <c r="D42" s="87" t="s">
        <v>118</v>
      </c>
    </row>
    <row r="43" spans="1:5" ht="14">
      <c r="A43" s="88" t="s">
        <v>119</v>
      </c>
      <c r="B43" s="6" t="s">
        <v>0</v>
      </c>
      <c r="C43" s="33">
        <v>115000</v>
      </c>
      <c r="D43" s="89" t="s">
        <v>120</v>
      </c>
      <c r="E43" t="s">
        <v>121</v>
      </c>
    </row>
    <row r="44" spans="1:5" ht="14">
      <c r="A44" s="88" t="s">
        <v>122</v>
      </c>
      <c r="B44" s="7" t="s">
        <v>1</v>
      </c>
      <c r="C44" s="33">
        <v>32250</v>
      </c>
      <c r="D44" s="90">
        <v>0.28000000000000003</v>
      </c>
      <c r="E44" t="s">
        <v>123</v>
      </c>
    </row>
    <row r="45" spans="1:5" ht="14">
      <c r="A45" s="88" t="s">
        <v>124</v>
      </c>
      <c r="B45" s="7" t="s">
        <v>2</v>
      </c>
      <c r="C45" s="33">
        <v>34000</v>
      </c>
      <c r="D45" s="90">
        <v>0.29599999999999999</v>
      </c>
      <c r="E45" t="s">
        <v>125</v>
      </c>
    </row>
    <row r="46" spans="1:5" ht="14.5" thickBot="1">
      <c r="A46" s="88" t="s">
        <v>126</v>
      </c>
      <c r="B46" s="10" t="s">
        <v>3</v>
      </c>
      <c r="C46" s="34">
        <v>33450</v>
      </c>
      <c r="D46" s="91">
        <v>0.29099999999999998</v>
      </c>
      <c r="E46" t="s">
        <v>127</v>
      </c>
    </row>
    <row r="47" spans="1:5" ht="14.5" thickTop="1">
      <c r="A47" s="88" t="s">
        <v>128</v>
      </c>
      <c r="B47" s="11" t="s">
        <v>4</v>
      </c>
      <c r="C47" s="35">
        <v>15300</v>
      </c>
      <c r="D47" s="92">
        <v>0.13300000000000001</v>
      </c>
      <c r="E47" t="s">
        <v>129</v>
      </c>
    </row>
    <row r="49" spans="1:2" ht="14">
      <c r="B49" s="93" t="s">
        <v>130</v>
      </c>
    </row>
    <row r="51" spans="1:2">
      <c r="B51" t="s">
        <v>131</v>
      </c>
    </row>
    <row r="53" spans="1:2">
      <c r="B53" t="s">
        <v>132</v>
      </c>
    </row>
    <row r="55" spans="1:2">
      <c r="B55" t="s">
        <v>133</v>
      </c>
    </row>
    <row r="59" spans="1:2">
      <c r="A59" t="s">
        <v>134</v>
      </c>
    </row>
    <row r="61" spans="1:2" ht="14">
      <c r="A61" s="9" t="s">
        <v>43</v>
      </c>
    </row>
    <row r="62" spans="1:2">
      <c r="A62" t="s">
        <v>135</v>
      </c>
    </row>
    <row r="63" spans="1:2">
      <c r="A63" t="s">
        <v>136</v>
      </c>
    </row>
    <row r="65" spans="1:1">
      <c r="A65" t="s">
        <v>137</v>
      </c>
    </row>
    <row r="66" spans="1:1">
      <c r="A66" t="s">
        <v>138</v>
      </c>
    </row>
    <row r="69" spans="1:1" ht="14">
      <c r="A69" s="9" t="s">
        <v>139</v>
      </c>
    </row>
    <row r="70" spans="1:1">
      <c r="A70" t="s">
        <v>140</v>
      </c>
    </row>
    <row r="71" spans="1:1">
      <c r="A71" t="s">
        <v>141</v>
      </c>
    </row>
    <row r="73" spans="1:1">
      <c r="A73" t="s">
        <v>142</v>
      </c>
    </row>
    <row r="74" spans="1:1">
      <c r="A74" t="s">
        <v>143</v>
      </c>
    </row>
    <row r="76" spans="1:1">
      <c r="A76" t="s">
        <v>144</v>
      </c>
    </row>
    <row r="77" spans="1:1">
      <c r="A77" t="s">
        <v>145</v>
      </c>
    </row>
    <row r="78" spans="1:1">
      <c r="A78" t="s">
        <v>146</v>
      </c>
    </row>
    <row r="79" spans="1:1">
      <c r="A79" t="s">
        <v>147</v>
      </c>
    </row>
    <row r="81" spans="1:8">
      <c r="A81" t="s">
        <v>148</v>
      </c>
    </row>
    <row r="82" spans="1:8">
      <c r="A82" t="s">
        <v>149</v>
      </c>
    </row>
    <row r="83" spans="1:8">
      <c r="A83" t="s">
        <v>150</v>
      </c>
    </row>
    <row r="86" spans="1:8">
      <c r="A86" t="s">
        <v>151</v>
      </c>
    </row>
    <row r="88" spans="1:8" ht="14">
      <c r="A88" t="s">
        <v>152</v>
      </c>
      <c r="E88" s="59" t="s">
        <v>153</v>
      </c>
      <c r="F88" s="61" t="s">
        <v>88</v>
      </c>
      <c r="G88" s="63" t="s">
        <v>89</v>
      </c>
      <c r="H88" s="65" t="s">
        <v>90</v>
      </c>
    </row>
    <row r="89" spans="1:8" ht="19">
      <c r="A89" t="s">
        <v>154</v>
      </c>
      <c r="E89" s="60">
        <v>12000</v>
      </c>
      <c r="F89" s="62">
        <v>24000</v>
      </c>
      <c r="G89" s="64">
        <v>16000</v>
      </c>
      <c r="H89" s="94">
        <f>E89+F89-G89</f>
        <v>20000</v>
      </c>
    </row>
    <row r="90" spans="1:8" ht="19">
      <c r="A90" t="s">
        <v>155</v>
      </c>
      <c r="E90" s="60">
        <v>34760</v>
      </c>
      <c r="F90" s="62">
        <v>88450</v>
      </c>
      <c r="G90" s="64">
        <v>49780</v>
      </c>
      <c r="H90" s="94">
        <f t="shared" ref="H90:H91" si="0">E90+F90-G90</f>
        <v>73430</v>
      </c>
    </row>
    <row r="91" spans="1:8" ht="19">
      <c r="A91" t="s">
        <v>156</v>
      </c>
      <c r="E91" s="60">
        <v>153440</v>
      </c>
      <c r="F91" s="62">
        <v>685465</v>
      </c>
      <c r="G91" s="64">
        <v>187456</v>
      </c>
      <c r="H91" s="94">
        <f t="shared" si="0"/>
        <v>651449</v>
      </c>
    </row>
    <row r="92" spans="1:8" ht="14">
      <c r="A92" t="s">
        <v>157</v>
      </c>
      <c r="E92" s="1"/>
      <c r="F92" s="1"/>
      <c r="G92" s="1"/>
      <c r="H92" s="1"/>
    </row>
    <row r="93" spans="1:8" ht="14">
      <c r="E93" s="59" t="s">
        <v>90</v>
      </c>
      <c r="F93" s="70" t="s">
        <v>88</v>
      </c>
      <c r="G93" s="61" t="s">
        <v>87</v>
      </c>
      <c r="H93" s="67" t="s">
        <v>89</v>
      </c>
    </row>
    <row r="94" spans="1:8" ht="19">
      <c r="A94" t="s">
        <v>158</v>
      </c>
      <c r="E94" s="95">
        <f>G94+F94-H94</f>
        <v>129197</v>
      </c>
      <c r="F94" s="71">
        <v>111257</v>
      </c>
      <c r="G94" s="62">
        <v>87352</v>
      </c>
      <c r="H94" s="68">
        <v>69412</v>
      </c>
    </row>
    <row r="95" spans="1:8" ht="19">
      <c r="A95" t="s">
        <v>159</v>
      </c>
      <c r="E95" s="95">
        <f t="shared" ref="E95:E96" si="1">G95+F95-H95</f>
        <v>821604</v>
      </c>
      <c r="F95" s="71">
        <v>945240</v>
      </c>
      <c r="G95" s="62">
        <v>333484</v>
      </c>
      <c r="H95" s="68">
        <v>457120</v>
      </c>
    </row>
    <row r="96" spans="1:8" ht="19">
      <c r="E96" s="95">
        <f t="shared" si="1"/>
        <v>1004323</v>
      </c>
      <c r="F96" s="71">
        <v>845323</v>
      </c>
      <c r="G96" s="62">
        <v>562120</v>
      </c>
      <c r="H96" s="68">
        <v>403120</v>
      </c>
    </row>
    <row r="98" spans="1:1">
      <c r="A98" t="s">
        <v>160</v>
      </c>
    </row>
    <row r="99" spans="1:1">
      <c r="A99" t="s">
        <v>161</v>
      </c>
    </row>
    <row r="100" spans="1:1">
      <c r="A100" t="s">
        <v>162</v>
      </c>
    </row>
    <row r="101" spans="1:1">
      <c r="A101" t="s">
        <v>163</v>
      </c>
    </row>
    <row r="115" spans="1:9">
      <c r="A115" t="s">
        <v>164</v>
      </c>
    </row>
    <row r="116" spans="1:9">
      <c r="A116" t="s">
        <v>165</v>
      </c>
    </row>
    <row r="118" spans="1:9">
      <c r="A118" t="s">
        <v>166</v>
      </c>
    </row>
    <row r="119" spans="1:9">
      <c r="A119" t="s">
        <v>167</v>
      </c>
    </row>
    <row r="121" spans="1:9">
      <c r="A121" t="s">
        <v>168</v>
      </c>
    </row>
    <row r="122" spans="1:9">
      <c r="A122" t="s">
        <v>169</v>
      </c>
    </row>
    <row r="123" spans="1:9">
      <c r="A123" t="s">
        <v>170</v>
      </c>
    </row>
    <row r="124" spans="1:9">
      <c r="A124" t="s">
        <v>171</v>
      </c>
    </row>
    <row r="125" spans="1:9">
      <c r="A125" t="s">
        <v>172</v>
      </c>
    </row>
    <row r="126" spans="1:9">
      <c r="A126" t="s">
        <v>173</v>
      </c>
    </row>
    <row r="127" spans="1:9">
      <c r="A127" t="s">
        <v>174</v>
      </c>
    </row>
    <row r="128" spans="1:9" ht="21">
      <c r="A128" s="26"/>
      <c r="B128" s="81" t="s">
        <v>80</v>
      </c>
      <c r="C128" s="81"/>
      <c r="D128" s="81"/>
      <c r="E128" s="81"/>
      <c r="F128" s="81"/>
      <c r="G128" s="81"/>
      <c r="H128" s="81"/>
      <c r="I128" s="27"/>
    </row>
    <row r="129" spans="1:9" ht="14">
      <c r="A129" s="28"/>
      <c r="B129" s="21"/>
      <c r="C129" s="21"/>
      <c r="D129" s="21"/>
      <c r="E129" s="21"/>
      <c r="F129" s="21"/>
      <c r="G129" s="21"/>
      <c r="H129" s="21"/>
      <c r="I129" s="29"/>
    </row>
    <row r="130" spans="1:9" ht="14">
      <c r="A130" s="28"/>
      <c r="B130" s="23" t="s">
        <v>36</v>
      </c>
      <c r="C130" s="76" t="s">
        <v>39</v>
      </c>
      <c r="D130" s="77"/>
      <c r="E130" s="23" t="s">
        <v>35</v>
      </c>
      <c r="F130" s="73" t="s">
        <v>51</v>
      </c>
      <c r="G130" s="73" t="s">
        <v>175</v>
      </c>
      <c r="H130" s="23" t="s">
        <v>34</v>
      </c>
      <c r="I130" s="29"/>
    </row>
    <row r="131" spans="1:9" ht="16.5">
      <c r="A131" s="28"/>
      <c r="B131" s="82" t="s">
        <v>37</v>
      </c>
      <c r="C131" s="78" t="s">
        <v>50</v>
      </c>
      <c r="D131" s="78"/>
      <c r="E131" s="50"/>
      <c r="F131" s="72" t="s">
        <v>54</v>
      </c>
      <c r="G131" s="47">
        <v>3710</v>
      </c>
      <c r="H131" s="37"/>
      <c r="I131" s="29"/>
    </row>
    <row r="132" spans="1:9" ht="16.5">
      <c r="A132" s="28"/>
      <c r="B132" s="83"/>
      <c r="C132" s="78" t="s">
        <v>55</v>
      </c>
      <c r="D132" s="78"/>
      <c r="E132" s="50"/>
      <c r="F132" s="72" t="s">
        <v>54</v>
      </c>
      <c r="G132" s="48">
        <v>500</v>
      </c>
      <c r="H132" s="37"/>
      <c r="I132" s="29"/>
    </row>
    <row r="133" spans="1:9" ht="16.5">
      <c r="A133" s="28"/>
      <c r="B133" s="83"/>
      <c r="C133" s="78" t="s">
        <v>56</v>
      </c>
      <c r="D133" s="78"/>
      <c r="E133" s="50"/>
      <c r="F133" s="72" t="s">
        <v>54</v>
      </c>
      <c r="G133" s="48">
        <v>650</v>
      </c>
      <c r="H133" s="37"/>
      <c r="I133" s="29"/>
    </row>
    <row r="134" spans="1:9" ht="16.5">
      <c r="A134" s="28"/>
      <c r="B134" s="83"/>
      <c r="C134" s="78" t="s">
        <v>57</v>
      </c>
      <c r="D134" s="78"/>
      <c r="E134" s="50"/>
      <c r="F134" s="72" t="s">
        <v>54</v>
      </c>
      <c r="G134" s="48">
        <v>270</v>
      </c>
      <c r="H134" s="37"/>
      <c r="I134" s="29"/>
    </row>
    <row r="135" spans="1:9" ht="16.5">
      <c r="A135" s="28"/>
      <c r="B135" s="84"/>
      <c r="C135" s="78" t="s">
        <v>58</v>
      </c>
      <c r="D135" s="78"/>
      <c r="E135" s="50"/>
      <c r="F135" s="72" t="s">
        <v>59</v>
      </c>
      <c r="G135" s="48">
        <v>144</v>
      </c>
      <c r="H135" s="37"/>
      <c r="I135" s="29"/>
    </row>
    <row r="136" spans="1:9" ht="16.5">
      <c r="A136" s="28"/>
      <c r="B136" s="82" t="s">
        <v>38</v>
      </c>
      <c r="C136" s="78" t="s">
        <v>78</v>
      </c>
      <c r="D136" s="78"/>
      <c r="E136" s="50"/>
      <c r="F136" s="72" t="s">
        <v>54</v>
      </c>
      <c r="G136" s="47">
        <v>1404</v>
      </c>
      <c r="H136" s="37"/>
      <c r="I136" s="29"/>
    </row>
    <row r="137" spans="1:9" ht="16.5">
      <c r="A137" s="28"/>
      <c r="B137" s="83"/>
      <c r="C137" s="78" t="s">
        <v>49</v>
      </c>
      <c r="D137" s="78"/>
      <c r="E137" s="51"/>
      <c r="F137" s="72" t="s">
        <v>53</v>
      </c>
      <c r="G137" s="48">
        <v>790</v>
      </c>
      <c r="H137" s="37"/>
      <c r="I137" s="29"/>
    </row>
    <row r="138" spans="1:9" ht="16.5">
      <c r="A138" s="28"/>
      <c r="B138" s="84"/>
      <c r="C138" s="78" t="s">
        <v>61</v>
      </c>
      <c r="D138" s="78"/>
      <c r="E138" s="50"/>
      <c r="F138" s="72" t="s">
        <v>62</v>
      </c>
      <c r="G138" s="47">
        <v>4500</v>
      </c>
      <c r="H138" s="37"/>
      <c r="I138" s="29"/>
    </row>
    <row r="139" spans="1:9" ht="16.5">
      <c r="A139" s="28"/>
      <c r="B139" s="85" t="s">
        <v>63</v>
      </c>
      <c r="C139" s="79" t="s">
        <v>176</v>
      </c>
      <c r="D139" s="80"/>
      <c r="E139" s="50"/>
      <c r="F139" s="72" t="s">
        <v>65</v>
      </c>
      <c r="G139" s="48">
        <v>57</v>
      </c>
      <c r="H139" s="37"/>
      <c r="I139" s="29"/>
    </row>
    <row r="140" spans="1:9" ht="16.5">
      <c r="A140" s="28"/>
      <c r="B140" s="85"/>
      <c r="C140" s="79" t="s">
        <v>177</v>
      </c>
      <c r="D140" s="80"/>
      <c r="E140" s="50"/>
      <c r="F140" s="72" t="s">
        <v>178</v>
      </c>
      <c r="G140" s="48">
        <v>76</v>
      </c>
      <c r="H140" s="37"/>
      <c r="I140" s="29"/>
    </row>
    <row r="141" spans="1:9" ht="16.5">
      <c r="A141" s="28"/>
      <c r="B141" s="85"/>
      <c r="C141" s="78" t="s">
        <v>66</v>
      </c>
      <c r="D141" s="78"/>
      <c r="E141" s="50"/>
      <c r="F141" s="72" t="s">
        <v>59</v>
      </c>
      <c r="G141" s="48">
        <v>175</v>
      </c>
      <c r="H141" s="37"/>
      <c r="I141" s="29"/>
    </row>
    <row r="142" spans="1:9" ht="16.5">
      <c r="A142" s="28"/>
      <c r="B142" s="85"/>
      <c r="C142" s="78" t="s">
        <v>67</v>
      </c>
      <c r="D142" s="78"/>
      <c r="E142" s="50"/>
      <c r="F142" s="72" t="s">
        <v>59</v>
      </c>
      <c r="G142" s="48">
        <v>880</v>
      </c>
      <c r="H142" s="37"/>
      <c r="I142" s="29"/>
    </row>
    <row r="143" spans="1:9" ht="16.5">
      <c r="A143" s="28"/>
      <c r="B143" s="85"/>
      <c r="C143" s="78" t="s">
        <v>68</v>
      </c>
      <c r="D143" s="78"/>
      <c r="E143" s="50"/>
      <c r="F143" s="72" t="s">
        <v>179</v>
      </c>
      <c r="G143" s="49">
        <v>650</v>
      </c>
      <c r="H143" s="37"/>
      <c r="I143" s="29"/>
    </row>
    <row r="144" spans="1:9" ht="16.5">
      <c r="A144" s="28"/>
      <c r="B144" s="85"/>
      <c r="C144" s="78" t="s">
        <v>70</v>
      </c>
      <c r="D144" s="78"/>
      <c r="E144" s="50"/>
      <c r="F144" s="72" t="s">
        <v>54</v>
      </c>
      <c r="G144" s="49">
        <v>780</v>
      </c>
      <c r="H144" s="37"/>
      <c r="I144" s="29"/>
    </row>
    <row r="145" spans="1:9" ht="16.5">
      <c r="A145" s="28"/>
      <c r="B145" s="85"/>
      <c r="C145" s="78" t="s">
        <v>73</v>
      </c>
      <c r="D145" s="78"/>
      <c r="E145" s="50"/>
      <c r="F145" s="72" t="s">
        <v>178</v>
      </c>
      <c r="G145" s="49">
        <v>80</v>
      </c>
      <c r="H145" s="37"/>
      <c r="I145" s="29"/>
    </row>
    <row r="146" spans="1:9" ht="16.5">
      <c r="A146" s="28"/>
      <c r="B146" s="85"/>
      <c r="C146" s="78" t="s">
        <v>76</v>
      </c>
      <c r="D146" s="78"/>
      <c r="E146" s="50"/>
      <c r="F146" s="72" t="s">
        <v>180</v>
      </c>
      <c r="G146" s="49">
        <v>195</v>
      </c>
      <c r="H146" s="37"/>
      <c r="I146" s="29"/>
    </row>
    <row r="147" spans="1:9" ht="16.5">
      <c r="A147" s="28"/>
      <c r="B147" s="85"/>
      <c r="C147" s="78" t="s">
        <v>82</v>
      </c>
      <c r="D147" s="78"/>
      <c r="E147" s="50"/>
      <c r="F147" s="72" t="s">
        <v>181</v>
      </c>
      <c r="G147" s="49">
        <v>40</v>
      </c>
      <c r="H147" s="37"/>
      <c r="I147" s="29"/>
    </row>
    <row r="148" spans="1:9" ht="16.5">
      <c r="A148" s="28"/>
      <c r="B148" s="85"/>
      <c r="C148" s="78" t="s">
        <v>75</v>
      </c>
      <c r="D148" s="78"/>
      <c r="E148" s="50"/>
      <c r="F148" s="72" t="s">
        <v>178</v>
      </c>
      <c r="G148" s="49">
        <v>72</v>
      </c>
      <c r="H148" s="37"/>
      <c r="I148" s="29"/>
    </row>
    <row r="149" spans="1:9" ht="17" thickBot="1">
      <c r="A149" s="28"/>
      <c r="B149" s="85"/>
      <c r="C149" s="78" t="s">
        <v>77</v>
      </c>
      <c r="D149" s="78"/>
      <c r="E149" s="50"/>
      <c r="F149" s="72" t="s">
        <v>60</v>
      </c>
      <c r="G149" s="47">
        <v>1400</v>
      </c>
      <c r="H149" s="37"/>
      <c r="I149" s="29"/>
    </row>
    <row r="150" spans="1:9" ht="17" thickBot="1">
      <c r="A150" s="28"/>
      <c r="B150" s="74" t="s">
        <v>33</v>
      </c>
      <c r="C150" s="75"/>
      <c r="D150" s="75"/>
      <c r="E150" s="75"/>
      <c r="F150" s="75"/>
      <c r="G150" s="46"/>
      <c r="H150" s="53"/>
      <c r="I150" s="29"/>
    </row>
    <row r="151" spans="1:9" ht="14">
      <c r="A151" s="30"/>
      <c r="B151" s="31"/>
      <c r="C151" s="31"/>
      <c r="D151" s="31"/>
      <c r="E151" s="31"/>
      <c r="F151" s="31"/>
      <c r="G151" s="31"/>
      <c r="H151" s="31"/>
      <c r="I151" s="32"/>
    </row>
  </sheetData>
  <mergeCells count="25">
    <mergeCell ref="B150:F150"/>
    <mergeCell ref="C144:D144"/>
    <mergeCell ref="C145:D145"/>
    <mergeCell ref="C146:D146"/>
    <mergeCell ref="C147:D147"/>
    <mergeCell ref="C148:D148"/>
    <mergeCell ref="C149:D149"/>
    <mergeCell ref="B136:B138"/>
    <mergeCell ref="C136:D136"/>
    <mergeCell ref="C137:D137"/>
    <mergeCell ref="C138:D138"/>
    <mergeCell ref="B139:B149"/>
    <mergeCell ref="C139:D139"/>
    <mergeCell ref="C140:D140"/>
    <mergeCell ref="C141:D141"/>
    <mergeCell ref="C142:D142"/>
    <mergeCell ref="C143:D143"/>
    <mergeCell ref="B128:H128"/>
    <mergeCell ref="C130:D130"/>
    <mergeCell ref="B131:B135"/>
    <mergeCell ref="C131:D131"/>
    <mergeCell ref="C132:D132"/>
    <mergeCell ref="C133:D133"/>
    <mergeCell ref="C134:D134"/>
    <mergeCell ref="C135:D135"/>
  </mergeCells>
  <phoneticPr fontId="18"/>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9CC9A-AD16-482A-B21B-9111674CD631}">
  <dimension ref="A1"/>
  <sheetViews>
    <sheetView showGridLines="0" topLeftCell="A13" workbookViewId="0">
      <selection activeCell="R5" sqref="R5"/>
    </sheetView>
  </sheetViews>
  <sheetFormatPr defaultRowHeight="13"/>
  <sheetData/>
  <phoneticPr fontId="18"/>
  <pageMargins left="0.7" right="0.28000000000000003" top="0.75" bottom="0.75" header="0.3" footer="0.3"/>
  <pageSetup paperSize="8"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80E08-F9E3-4229-8402-8C4B4B62BC4C}">
  <dimension ref="A1"/>
  <sheetViews>
    <sheetView showGridLines="0" topLeftCell="A25" workbookViewId="0">
      <selection activeCell="R5" sqref="R5"/>
    </sheetView>
  </sheetViews>
  <sheetFormatPr defaultRowHeight="13"/>
  <sheetData/>
  <phoneticPr fontId="18"/>
  <pageMargins left="0.7" right="0.7" top="0.42" bottom="0.38" header="0.3" footer="0.3"/>
  <pageSetup paperSize="8"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5"/>
  <sheetViews>
    <sheetView showGridLines="0" workbookViewId="0">
      <selection activeCell="N37" sqref="N37"/>
    </sheetView>
  </sheetViews>
  <sheetFormatPr defaultColWidth="9" defaultRowHeight="18.75" customHeight="1"/>
  <cols>
    <col min="1" max="1" width="2.453125" style="1" customWidth="1"/>
    <col min="2" max="2" width="9.26953125" style="1" customWidth="1"/>
    <col min="3" max="3" width="12.26953125" style="1" customWidth="1"/>
    <col min="4" max="10" width="9" style="1"/>
    <col min="11" max="11" width="4.26953125" style="41" customWidth="1"/>
    <col min="12" max="16384" width="9" style="1"/>
  </cols>
  <sheetData>
    <row r="1" spans="1:12" ht="24.75" customHeight="1">
      <c r="A1" s="18" t="s">
        <v>25</v>
      </c>
      <c r="J1" s="17" t="s">
        <v>81</v>
      </c>
    </row>
    <row r="3" spans="1:12" ht="18.75" customHeight="1">
      <c r="A3" s="1" t="s">
        <v>8</v>
      </c>
      <c r="G3"/>
      <c r="H3"/>
    </row>
    <row r="4" spans="1:12" ht="18.75" customHeight="1">
      <c r="B4" s="1" t="s">
        <v>19</v>
      </c>
    </row>
    <row r="6" spans="1:12" s="3" customFormat="1" ht="18.75" customHeight="1">
      <c r="A6" s="3" t="s">
        <v>9</v>
      </c>
      <c r="K6" s="41"/>
    </row>
    <row r="7" spans="1:12" s="3" customFormat="1" ht="18.75" customHeight="1">
      <c r="B7" s="2" t="s">
        <v>10</v>
      </c>
      <c r="K7" s="41"/>
    </row>
    <row r="8" spans="1:12" s="3" customFormat="1" ht="18.75" customHeight="1">
      <c r="B8" s="2" t="s">
        <v>23</v>
      </c>
      <c r="K8" s="41"/>
      <c r="L8"/>
    </row>
    <row r="9" spans="1:12" s="13" customFormat="1" ht="18.75" customHeight="1">
      <c r="B9" s="13" t="s">
        <v>11</v>
      </c>
      <c r="K9" s="42"/>
    </row>
    <row r="10" spans="1:12" s="13" customFormat="1" ht="18.75" customHeight="1">
      <c r="B10" s="13" t="s">
        <v>12</v>
      </c>
      <c r="C10" s="14"/>
      <c r="K10" s="41"/>
    </row>
    <row r="11" spans="1:12" s="13" customFormat="1" ht="18.75" customHeight="1">
      <c r="B11" s="13" t="s">
        <v>13</v>
      </c>
      <c r="E11" s="14"/>
      <c r="K11" s="41"/>
    </row>
    <row r="12" spans="1:12" s="13" customFormat="1" ht="18.75" customHeight="1">
      <c r="B12" s="13" t="s">
        <v>14</v>
      </c>
      <c r="E12" s="14"/>
      <c r="K12" s="41"/>
    </row>
    <row r="13" spans="1:12" s="13" customFormat="1" ht="18.75" customHeight="1">
      <c r="B13" s="13" t="s">
        <v>15</v>
      </c>
      <c r="E13" s="14"/>
      <c r="F13" s="14"/>
      <c r="K13" s="41"/>
    </row>
    <row r="14" spans="1:12" s="13" customFormat="1" ht="18.75" customHeight="1">
      <c r="B14" s="13" t="s">
        <v>16</v>
      </c>
      <c r="F14" s="14"/>
      <c r="K14" s="41"/>
    </row>
    <row r="15" spans="1:12" s="13" customFormat="1" ht="18.75" customHeight="1">
      <c r="B15" s="13" t="s">
        <v>17</v>
      </c>
      <c r="E15" s="14"/>
      <c r="I15"/>
      <c r="K15" s="41"/>
    </row>
    <row r="16" spans="1:12" s="13" customFormat="1" ht="18.75" customHeight="1">
      <c r="K16" s="41"/>
    </row>
    <row r="17" spans="1:11" s="13" customFormat="1" ht="18.75" customHeight="1">
      <c r="A17" s="13" t="s">
        <v>27</v>
      </c>
      <c r="D17"/>
      <c r="K17" s="41"/>
    </row>
    <row r="18" spans="1:11" s="13" customFormat="1" ht="18.75" customHeight="1">
      <c r="B18" s="13" t="s">
        <v>28</v>
      </c>
      <c r="J18"/>
      <c r="K18" s="41"/>
    </row>
    <row r="19" spans="1:11" s="13" customFormat="1" ht="18.75" customHeight="1">
      <c r="B19" s="13" t="s">
        <v>29</v>
      </c>
      <c r="K19" s="41"/>
    </row>
    <row r="20" spans="1:11" s="13" customFormat="1" ht="18.75" customHeight="1">
      <c r="B20" s="13" t="s">
        <v>30</v>
      </c>
      <c r="E20" s="14"/>
      <c r="G20"/>
      <c r="K20" s="41"/>
    </row>
    <row r="21" spans="1:11" s="13" customFormat="1" ht="18.75" customHeight="1">
      <c r="C21" s="14"/>
      <c r="H21"/>
      <c r="K21" s="41"/>
    </row>
    <row r="22" spans="1:11" s="5" customFormat="1" ht="18.75" customHeight="1">
      <c r="A22" s="4" t="s">
        <v>24</v>
      </c>
      <c r="K22" s="43"/>
    </row>
    <row r="23" spans="1:11" s="5" customFormat="1" ht="18.75" customHeight="1">
      <c r="B23" s="4" t="s">
        <v>5</v>
      </c>
      <c r="K23" s="43"/>
    </row>
    <row r="24" spans="1:11" s="5" customFormat="1" ht="18.75" customHeight="1">
      <c r="B24" s="6" t="s">
        <v>0</v>
      </c>
      <c r="C24" s="5" t="s">
        <v>18</v>
      </c>
      <c r="K24" s="43"/>
    </row>
    <row r="25" spans="1:11" s="5" customFormat="1" ht="18.75" customHeight="1">
      <c r="B25" s="7" t="s">
        <v>1</v>
      </c>
      <c r="C25" s="5" t="s">
        <v>26</v>
      </c>
      <c r="K25" s="43"/>
    </row>
    <row r="26" spans="1:11" s="5" customFormat="1" ht="18.75" customHeight="1">
      <c r="B26" s="7" t="s">
        <v>2</v>
      </c>
      <c r="C26" s="5" t="s">
        <v>22</v>
      </c>
      <c r="F26" s="15"/>
      <c r="K26" s="43"/>
    </row>
    <row r="27" spans="1:11" s="5" customFormat="1" ht="18.75" customHeight="1">
      <c r="B27" s="7" t="s">
        <v>3</v>
      </c>
      <c r="C27" s="5" t="s">
        <v>7</v>
      </c>
      <c r="K27" s="43"/>
    </row>
    <row r="28" spans="1:11" s="5" customFormat="1" ht="18.75" customHeight="1">
      <c r="B28" s="7" t="s">
        <v>4</v>
      </c>
      <c r="C28" s="8" t="s">
        <v>6</v>
      </c>
      <c r="K28" s="43"/>
    </row>
    <row r="29" spans="1:11" s="5" customFormat="1" ht="18.75" customHeight="1">
      <c r="K29" s="43"/>
    </row>
    <row r="30" spans="1:11" s="9" customFormat="1" ht="18.75" customHeight="1">
      <c r="A30" s="9" t="s">
        <v>21</v>
      </c>
      <c r="G30" s="12"/>
      <c r="K30" s="43"/>
    </row>
    <row r="31" spans="1:11" s="5" customFormat="1" ht="18.75" customHeight="1">
      <c r="B31" s="5" t="s">
        <v>92</v>
      </c>
      <c r="K31" s="43"/>
    </row>
    <row r="32" spans="1:11" s="5" customFormat="1" ht="18.75" customHeight="1">
      <c r="B32" s="5" t="s">
        <v>20</v>
      </c>
      <c r="K32" s="43"/>
    </row>
    <row r="33" spans="1:11" s="5" customFormat="1" ht="18.75" customHeight="1">
      <c r="B33" s="5" t="s">
        <v>42</v>
      </c>
      <c r="K33" s="43"/>
    </row>
    <row r="34" spans="1:11" s="5" customFormat="1" ht="18.75" customHeight="1">
      <c r="B34" s="5" t="s">
        <v>40</v>
      </c>
      <c r="K34" s="43"/>
    </row>
    <row r="35" spans="1:11" s="5" customFormat="1" ht="18.75" customHeight="1">
      <c r="B35" s="5" t="s">
        <v>41</v>
      </c>
      <c r="K35" s="43"/>
    </row>
    <row r="36" spans="1:11" s="5" customFormat="1" ht="18.75" customHeight="1">
      <c r="B36" s="5" t="s">
        <v>93</v>
      </c>
      <c r="K36" s="43"/>
    </row>
    <row r="37" spans="1:11" s="5" customFormat="1" ht="18.75" customHeight="1">
      <c r="K37" s="43"/>
    </row>
    <row r="38" spans="1:11" s="5" customFormat="1" ht="18.75" customHeight="1">
      <c r="B38" s="4" t="s">
        <v>5</v>
      </c>
      <c r="D38" s="15"/>
      <c r="K38" s="43"/>
    </row>
    <row r="39" spans="1:11" s="5" customFormat="1" ht="27" customHeight="1">
      <c r="B39" s="6" t="s">
        <v>0</v>
      </c>
      <c r="C39" s="33"/>
      <c r="D39" s="15"/>
      <c r="E39"/>
      <c r="K39" s="43"/>
    </row>
    <row r="40" spans="1:11" s="5" customFormat="1" ht="27" customHeight="1">
      <c r="B40" s="7" t="s">
        <v>1</v>
      </c>
      <c r="C40" s="33"/>
      <c r="D40" s="16"/>
      <c r="K40" s="43"/>
    </row>
    <row r="41" spans="1:11" s="5" customFormat="1" ht="27" customHeight="1">
      <c r="B41" s="7" t="s">
        <v>2</v>
      </c>
      <c r="C41" s="33"/>
      <c r="D41" s="16"/>
      <c r="K41" s="43"/>
    </row>
    <row r="42" spans="1:11" s="5" customFormat="1" ht="27" customHeight="1" thickBot="1">
      <c r="B42" s="10" t="s">
        <v>3</v>
      </c>
      <c r="C42" s="34"/>
      <c r="D42" s="16"/>
      <c r="K42" s="43"/>
    </row>
    <row r="43" spans="1:11" s="5" customFormat="1" ht="27" customHeight="1" thickTop="1">
      <c r="B43" s="11" t="s">
        <v>4</v>
      </c>
      <c r="C43" s="35"/>
      <c r="D43" s="16"/>
      <c r="K43" s="43"/>
    </row>
    <row r="44" spans="1:11" s="9" customFormat="1" ht="18.75" customHeight="1">
      <c r="D44" s="55"/>
      <c r="G44" s="12"/>
      <c r="K44" s="43"/>
    </row>
    <row r="45" spans="1:11" ht="18.75" customHeight="1">
      <c r="A45" s="8"/>
    </row>
  </sheetData>
  <phoneticPr fontId="2"/>
  <pageMargins left="0.7" right="0.2" top="0.32" bottom="0.2" header="0.3" footer="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21BB4-525F-49D5-B2E8-3E05D8B4F1DA}">
  <dimension ref="A1:K39"/>
  <sheetViews>
    <sheetView showGridLines="0" workbookViewId="0">
      <selection activeCell="N37" sqref="N37"/>
    </sheetView>
  </sheetViews>
  <sheetFormatPr defaultColWidth="9" defaultRowHeight="22.5" customHeight="1"/>
  <cols>
    <col min="1" max="1" width="3.7265625" style="1" customWidth="1"/>
    <col min="2" max="5" width="14" style="1" customWidth="1"/>
    <col min="6" max="6" width="16.26953125" style="1" customWidth="1"/>
    <col min="7" max="7" width="5.7265625" style="1" customWidth="1"/>
    <col min="8" max="16384" width="9" style="1"/>
  </cols>
  <sheetData>
    <row r="1" spans="1:8" ht="26.25" customHeight="1">
      <c r="A1" s="1" t="s">
        <v>43</v>
      </c>
    </row>
    <row r="2" spans="1:8" s="9" customFormat="1" ht="16.5" customHeight="1">
      <c r="A2" s="9" t="s">
        <v>44</v>
      </c>
    </row>
    <row r="3" spans="1:8" s="9" customFormat="1" ht="23.25" customHeight="1"/>
    <row r="4" spans="1:8" s="9" customFormat="1" ht="23.25" customHeight="1"/>
    <row r="5" spans="1:8" ht="30" customHeight="1">
      <c r="B5" s="14"/>
      <c r="C5" s="14"/>
      <c r="D5" s="14"/>
      <c r="E5" s="14"/>
    </row>
    <row r="6" spans="1:8" ht="30" customHeight="1">
      <c r="B6" s="14"/>
      <c r="C6" s="14"/>
      <c r="D6" s="14"/>
      <c r="E6" s="14"/>
      <c r="F6" s="14"/>
      <c r="G6" s="14"/>
    </row>
    <row r="7" spans="1:8" ht="30" customHeight="1">
      <c r="B7" s="22"/>
      <c r="C7" s="22"/>
      <c r="D7" s="22"/>
      <c r="F7" s="14"/>
      <c r="G7" s="22"/>
    </row>
    <row r="8" spans="1:8" ht="30" customHeight="1">
      <c r="B8" s="20"/>
      <c r="C8" s="20"/>
      <c r="H8"/>
    </row>
    <row r="9" spans="1:8" ht="30" customHeight="1">
      <c r="B9" s="20" t="s">
        <v>84</v>
      </c>
      <c r="C9" s="20"/>
      <c r="H9"/>
    </row>
    <row r="10" spans="1:8" ht="22.5" customHeight="1">
      <c r="B10" s="15"/>
    </row>
    <row r="11" spans="1:8" ht="22.5" customHeight="1">
      <c r="B11" s="15"/>
    </row>
    <row r="12" spans="1:8" ht="22.5" customHeight="1">
      <c r="D12" s="14"/>
    </row>
    <row r="13" spans="1:8" ht="22.5" customHeight="1">
      <c r="B13" s="1" t="s">
        <v>85</v>
      </c>
    </row>
    <row r="14" spans="1:8" ht="22.5" customHeight="1">
      <c r="B14" s="14"/>
    </row>
    <row r="15" spans="1:8" ht="22.5" customHeight="1">
      <c r="B15" s="14"/>
    </row>
    <row r="16" spans="1:8" ht="22.5" customHeight="1">
      <c r="B16" s="14"/>
    </row>
    <row r="17" spans="1:11" ht="22.5" customHeight="1">
      <c r="A17" s="1" t="s">
        <v>32</v>
      </c>
    </row>
    <row r="18" spans="1:11" ht="22.5" customHeight="1">
      <c r="B18" s="1" t="s">
        <v>31</v>
      </c>
    </row>
    <row r="20" spans="1:11" ht="14.25" customHeight="1">
      <c r="B20" s="14"/>
      <c r="I20" s="41"/>
    </row>
    <row r="21" spans="1:11" ht="22.5" customHeight="1">
      <c r="A21" s="1" t="s">
        <v>91</v>
      </c>
      <c r="B21" s="14"/>
    </row>
    <row r="22" spans="1:11" s="5" customFormat="1" ht="19.5" customHeight="1">
      <c r="B22" s="5" t="s">
        <v>47</v>
      </c>
      <c r="K22" s="43"/>
    </row>
    <row r="23" spans="1:11" s="5" customFormat="1" ht="19.5" customHeight="1">
      <c r="K23" s="43"/>
    </row>
    <row r="24" spans="1:11" s="5" customFormat="1" ht="19.5" customHeight="1">
      <c r="E24" s="15"/>
      <c r="J24"/>
      <c r="K24" s="43"/>
    </row>
    <row r="25" spans="1:11" s="5" customFormat="1" ht="19.5" customHeight="1">
      <c r="E25" s="15"/>
      <c r="J25"/>
      <c r="K25" s="43"/>
    </row>
    <row r="26" spans="1:11" ht="19.5" customHeight="1">
      <c r="E26" s="41"/>
      <c r="K26" s="41"/>
    </row>
    <row r="27" spans="1:11" s="5" customFormat="1" ht="19.5" customHeight="1">
      <c r="B27" s="44"/>
      <c r="C27" s="44"/>
      <c r="D27" s="44"/>
      <c r="E27" s="44"/>
      <c r="G27" s="44"/>
      <c r="I27" s="43"/>
    </row>
    <row r="28" spans="1:11" s="5" customFormat="1" ht="19.5" customHeight="1">
      <c r="B28" s="45" t="s">
        <v>48</v>
      </c>
      <c r="C28" s="44"/>
      <c r="D28" s="44"/>
      <c r="E28" s="44"/>
      <c r="G28" s="44"/>
      <c r="I28" s="44"/>
      <c r="J28"/>
      <c r="K28" s="43"/>
    </row>
    <row r="29" spans="1:11" ht="12.75" customHeight="1"/>
    <row r="30" spans="1:11" ht="22.5" customHeight="1">
      <c r="A30" s="1" t="s">
        <v>86</v>
      </c>
    </row>
    <row r="31" spans="1:11" ht="22.5" customHeight="1">
      <c r="B31" s="59" t="s">
        <v>87</v>
      </c>
      <c r="C31" s="61" t="s">
        <v>88</v>
      </c>
      <c r="D31" s="63" t="s">
        <v>89</v>
      </c>
      <c r="E31" s="65" t="s">
        <v>90</v>
      </c>
    </row>
    <row r="32" spans="1:11" ht="22.5" customHeight="1">
      <c r="B32" s="60">
        <v>12000</v>
      </c>
      <c r="C32" s="62">
        <v>24000</v>
      </c>
      <c r="D32" s="64">
        <v>16000</v>
      </c>
      <c r="E32" s="66"/>
    </row>
    <row r="33" spans="2:9" ht="22.5" customHeight="1">
      <c r="B33" s="60">
        <v>34760</v>
      </c>
      <c r="C33" s="62">
        <v>88450</v>
      </c>
      <c r="D33" s="64">
        <v>49780</v>
      </c>
      <c r="E33" s="66"/>
    </row>
    <row r="34" spans="2:9" ht="22.5" customHeight="1">
      <c r="B34" s="60">
        <v>153440</v>
      </c>
      <c r="C34" s="62">
        <v>685465</v>
      </c>
      <c r="D34" s="64">
        <v>187456</v>
      </c>
      <c r="E34" s="66"/>
    </row>
    <row r="35" spans="2:9" ht="12.75" customHeight="1"/>
    <row r="36" spans="2:9" ht="22.5" customHeight="1">
      <c r="B36" s="59" t="s">
        <v>90</v>
      </c>
      <c r="C36" s="70" t="s">
        <v>88</v>
      </c>
      <c r="D36" s="61" t="s">
        <v>87</v>
      </c>
      <c r="E36" s="67" t="s">
        <v>89</v>
      </c>
    </row>
    <row r="37" spans="2:9" ht="22.5" customHeight="1">
      <c r="B37" s="69"/>
      <c r="C37" s="71">
        <v>111257</v>
      </c>
      <c r="D37" s="62">
        <v>87352</v>
      </c>
      <c r="E37" s="68">
        <v>69412</v>
      </c>
    </row>
    <row r="38" spans="2:9" ht="22.5" customHeight="1">
      <c r="B38" s="69"/>
      <c r="C38" s="71">
        <v>945240</v>
      </c>
      <c r="D38" s="62">
        <v>333484</v>
      </c>
      <c r="E38" s="68">
        <v>457120</v>
      </c>
      <c r="I38" s="41"/>
    </row>
    <row r="39" spans="2:9" ht="22.5" customHeight="1">
      <c r="B39" s="69"/>
      <c r="C39" s="71">
        <v>845323</v>
      </c>
      <c r="D39" s="62">
        <v>562120</v>
      </c>
      <c r="E39" s="68">
        <v>403120</v>
      </c>
      <c r="I39" s="41"/>
    </row>
  </sheetData>
  <phoneticPr fontId="18"/>
  <pageMargins left="0.6" right="0.2" top="0.36" bottom="0.21" header="0.3" footer="0.19"/>
  <pageSetup paperSize="9"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2"/>
  <sheetViews>
    <sheetView showGridLines="0" workbookViewId="0">
      <selection activeCell="N37" sqref="N37"/>
    </sheetView>
  </sheetViews>
  <sheetFormatPr defaultColWidth="9" defaultRowHeight="22.5" customHeight="1"/>
  <cols>
    <col min="1" max="2" width="3.7265625" style="1" customWidth="1"/>
    <col min="3" max="3" width="10.08984375" style="1" customWidth="1"/>
    <col min="4" max="4" width="17.453125" style="1" customWidth="1"/>
    <col min="5" max="5" width="8.90625" style="1" customWidth="1"/>
    <col min="6" max="6" width="10.26953125" style="1" customWidth="1"/>
    <col min="7" max="7" width="10.453125" style="1" customWidth="1"/>
    <col min="8" max="8" width="16.26953125" style="1" customWidth="1"/>
    <col min="9" max="9" width="5.7265625" style="1" customWidth="1"/>
    <col min="10" max="10" width="12.90625" style="1" customWidth="1"/>
    <col min="11" max="11" width="4" style="1" customWidth="1"/>
    <col min="12" max="13" width="3.7265625" style="1" customWidth="1"/>
    <col min="14" max="14" width="10.08984375" style="1" customWidth="1"/>
    <col min="15" max="15" width="17.453125" style="1" customWidth="1"/>
    <col min="16" max="16" width="8.90625" style="1" customWidth="1"/>
    <col min="17" max="17" width="10.26953125" style="1" customWidth="1"/>
    <col min="18" max="18" width="10.453125" style="1" customWidth="1"/>
    <col min="19" max="19" width="16.26953125" style="1" customWidth="1"/>
    <col min="20" max="20" width="5.7265625" style="1" customWidth="1"/>
    <col min="21" max="16384" width="9" style="1"/>
  </cols>
  <sheetData>
    <row r="1" spans="1:20" ht="22.5" customHeight="1">
      <c r="A1" s="1" t="s">
        <v>45</v>
      </c>
    </row>
    <row r="2" spans="1:20" ht="30" customHeight="1">
      <c r="C2" s="19" t="s">
        <v>0</v>
      </c>
      <c r="D2" s="56">
        <v>231000</v>
      </c>
    </row>
    <row r="3" spans="1:20" ht="30" customHeight="1">
      <c r="C3" s="19" t="s">
        <v>1</v>
      </c>
      <c r="D3" s="57"/>
      <c r="E3" s="16"/>
    </row>
    <row r="4" spans="1:20" ht="30" customHeight="1">
      <c r="C4" s="20"/>
      <c r="D4" s="20"/>
      <c r="N4" s="20"/>
      <c r="O4" s="20"/>
    </row>
    <row r="5" spans="1:20" ht="30" customHeight="1">
      <c r="A5" s="26"/>
      <c r="B5" s="81" t="s">
        <v>79</v>
      </c>
      <c r="C5" s="81"/>
      <c r="D5" s="81"/>
      <c r="E5" s="81"/>
      <c r="F5" s="81"/>
      <c r="G5" s="81"/>
      <c r="H5" s="81"/>
      <c r="I5" s="27"/>
      <c r="L5" s="26"/>
      <c r="M5" s="81" t="s">
        <v>80</v>
      </c>
      <c r="N5" s="81"/>
      <c r="O5" s="81"/>
      <c r="P5" s="81"/>
      <c r="Q5" s="81"/>
      <c r="R5" s="81"/>
      <c r="S5" s="81"/>
      <c r="T5" s="27"/>
    </row>
    <row r="6" spans="1:20" ht="30" customHeight="1">
      <c r="A6" s="28"/>
      <c r="B6" s="21"/>
      <c r="C6" s="21"/>
      <c r="D6" s="21"/>
      <c r="E6" s="21"/>
      <c r="F6" s="21"/>
      <c r="G6" s="21"/>
      <c r="H6" s="21"/>
      <c r="I6" s="29"/>
      <c r="L6" s="28"/>
      <c r="M6" s="21"/>
      <c r="N6" s="21"/>
      <c r="O6" s="21"/>
      <c r="P6" s="21"/>
      <c r="Q6" s="21"/>
      <c r="R6" s="21"/>
      <c r="S6" s="21"/>
      <c r="T6" s="29"/>
    </row>
    <row r="7" spans="1:20" ht="30" customHeight="1">
      <c r="A7" s="28"/>
      <c r="B7" s="23" t="s">
        <v>36</v>
      </c>
      <c r="C7" s="76" t="s">
        <v>39</v>
      </c>
      <c r="D7" s="77"/>
      <c r="E7" s="23" t="s">
        <v>35</v>
      </c>
      <c r="F7" s="24" t="s">
        <v>51</v>
      </c>
      <c r="G7" s="40" t="s">
        <v>52</v>
      </c>
      <c r="H7" s="23" t="s">
        <v>34</v>
      </c>
      <c r="I7" s="29"/>
      <c r="L7" s="28"/>
      <c r="M7" s="23" t="s">
        <v>36</v>
      </c>
      <c r="N7" s="76" t="s">
        <v>39</v>
      </c>
      <c r="O7" s="77"/>
      <c r="P7" s="23" t="s">
        <v>35</v>
      </c>
      <c r="Q7" s="40" t="s">
        <v>51</v>
      </c>
      <c r="R7" s="40" t="s">
        <v>52</v>
      </c>
      <c r="S7" s="23" t="s">
        <v>34</v>
      </c>
      <c r="T7" s="29"/>
    </row>
    <row r="8" spans="1:20" ht="30" customHeight="1">
      <c r="A8" s="28"/>
      <c r="B8" s="82" t="s">
        <v>37</v>
      </c>
      <c r="C8" s="78" t="s">
        <v>50</v>
      </c>
      <c r="D8" s="78"/>
      <c r="E8" s="48">
        <v>0</v>
      </c>
      <c r="F8" s="25" t="s">
        <v>54</v>
      </c>
      <c r="G8" s="47">
        <v>3710</v>
      </c>
      <c r="H8" s="38">
        <f>+E8*G8</f>
        <v>0</v>
      </c>
      <c r="I8" s="29"/>
      <c r="L8" s="28"/>
      <c r="M8" s="82" t="s">
        <v>37</v>
      </c>
      <c r="N8" s="78" t="s">
        <v>50</v>
      </c>
      <c r="O8" s="78"/>
      <c r="P8" s="50"/>
      <c r="Q8" s="39" t="s">
        <v>54</v>
      </c>
      <c r="R8" s="47">
        <v>3710</v>
      </c>
      <c r="S8" s="37"/>
      <c r="T8" s="29"/>
    </row>
    <row r="9" spans="1:20" ht="30" customHeight="1">
      <c r="A9" s="28"/>
      <c r="B9" s="83"/>
      <c r="C9" s="78" t="s">
        <v>55</v>
      </c>
      <c r="D9" s="78"/>
      <c r="E9" s="48">
        <v>0</v>
      </c>
      <c r="F9" s="36" t="s">
        <v>54</v>
      </c>
      <c r="G9" s="48">
        <v>500</v>
      </c>
      <c r="H9" s="38">
        <f t="shared" ref="H9:H26" si="0">+E9*G9</f>
        <v>0</v>
      </c>
      <c r="I9" s="29"/>
      <c r="L9" s="28"/>
      <c r="M9" s="83"/>
      <c r="N9" s="78" t="s">
        <v>55</v>
      </c>
      <c r="O9" s="78"/>
      <c r="P9" s="50"/>
      <c r="Q9" s="39" t="s">
        <v>54</v>
      </c>
      <c r="R9" s="48">
        <v>500</v>
      </c>
      <c r="S9" s="37"/>
      <c r="T9" s="29"/>
    </row>
    <row r="10" spans="1:20" ht="30" customHeight="1">
      <c r="A10" s="28"/>
      <c r="B10" s="83"/>
      <c r="C10" s="78" t="s">
        <v>56</v>
      </c>
      <c r="D10" s="78"/>
      <c r="E10" s="48">
        <v>1</v>
      </c>
      <c r="F10" s="25" t="s">
        <v>54</v>
      </c>
      <c r="G10" s="48">
        <v>650</v>
      </c>
      <c r="H10" s="38">
        <f t="shared" si="0"/>
        <v>650</v>
      </c>
      <c r="I10" s="29"/>
      <c r="L10" s="28"/>
      <c r="M10" s="83"/>
      <c r="N10" s="78" t="s">
        <v>56</v>
      </c>
      <c r="O10" s="78"/>
      <c r="P10" s="50"/>
      <c r="Q10" s="39" t="s">
        <v>54</v>
      </c>
      <c r="R10" s="48">
        <v>650</v>
      </c>
      <c r="S10" s="37"/>
      <c r="T10" s="29"/>
    </row>
    <row r="11" spans="1:20" ht="30" customHeight="1">
      <c r="A11" s="28"/>
      <c r="B11" s="83"/>
      <c r="C11" s="78" t="s">
        <v>57</v>
      </c>
      <c r="D11" s="78"/>
      <c r="E11" s="48">
        <v>0</v>
      </c>
      <c r="F11" s="25" t="s">
        <v>54</v>
      </c>
      <c r="G11" s="48">
        <v>270</v>
      </c>
      <c r="H11" s="38">
        <f t="shared" si="0"/>
        <v>0</v>
      </c>
      <c r="I11" s="29"/>
      <c r="L11" s="28"/>
      <c r="M11" s="83"/>
      <c r="N11" s="78" t="s">
        <v>57</v>
      </c>
      <c r="O11" s="78"/>
      <c r="P11" s="50"/>
      <c r="Q11" s="39" t="s">
        <v>54</v>
      </c>
      <c r="R11" s="48">
        <v>270</v>
      </c>
      <c r="S11" s="37"/>
      <c r="T11" s="29"/>
    </row>
    <row r="12" spans="1:20" ht="30" customHeight="1">
      <c r="A12" s="28"/>
      <c r="B12" s="84"/>
      <c r="C12" s="78" t="s">
        <v>58</v>
      </c>
      <c r="D12" s="78"/>
      <c r="E12" s="48">
        <v>3</v>
      </c>
      <c r="F12" s="25" t="s">
        <v>59</v>
      </c>
      <c r="G12" s="48">
        <v>144</v>
      </c>
      <c r="H12" s="38">
        <f t="shared" si="0"/>
        <v>432</v>
      </c>
      <c r="I12" s="29"/>
      <c r="L12" s="28"/>
      <c r="M12" s="84"/>
      <c r="N12" s="78" t="s">
        <v>58</v>
      </c>
      <c r="O12" s="78"/>
      <c r="P12" s="50"/>
      <c r="Q12" s="39" t="s">
        <v>59</v>
      </c>
      <c r="R12" s="48">
        <v>144</v>
      </c>
      <c r="S12" s="37"/>
      <c r="T12" s="29"/>
    </row>
    <row r="13" spans="1:20" ht="30" customHeight="1">
      <c r="A13" s="28"/>
      <c r="B13" s="82" t="s">
        <v>38</v>
      </c>
      <c r="C13" s="78" t="s">
        <v>78</v>
      </c>
      <c r="D13" s="78"/>
      <c r="E13" s="48">
        <v>3</v>
      </c>
      <c r="F13" s="25" t="s">
        <v>54</v>
      </c>
      <c r="G13" s="47">
        <v>1404</v>
      </c>
      <c r="H13" s="38">
        <f t="shared" si="0"/>
        <v>4212</v>
      </c>
      <c r="I13" s="29"/>
      <c r="L13" s="28"/>
      <c r="M13" s="82" t="s">
        <v>38</v>
      </c>
      <c r="N13" s="78" t="s">
        <v>78</v>
      </c>
      <c r="O13" s="78"/>
      <c r="P13" s="50"/>
      <c r="Q13" s="39" t="s">
        <v>54</v>
      </c>
      <c r="R13" s="47">
        <v>1404</v>
      </c>
      <c r="S13" s="37"/>
      <c r="T13" s="29"/>
    </row>
    <row r="14" spans="1:20" ht="30" customHeight="1">
      <c r="A14" s="28"/>
      <c r="B14" s="83"/>
      <c r="C14" s="78" t="s">
        <v>49</v>
      </c>
      <c r="D14" s="78"/>
      <c r="E14" s="52">
        <v>1</v>
      </c>
      <c r="F14" s="25" t="s">
        <v>53</v>
      </c>
      <c r="G14" s="48">
        <v>790</v>
      </c>
      <c r="H14" s="38">
        <f t="shared" si="0"/>
        <v>790</v>
      </c>
      <c r="I14" s="29"/>
      <c r="L14" s="28"/>
      <c r="M14" s="83"/>
      <c r="N14" s="78" t="s">
        <v>49</v>
      </c>
      <c r="O14" s="78"/>
      <c r="P14" s="51"/>
      <c r="Q14" s="39" t="s">
        <v>53</v>
      </c>
      <c r="R14" s="48">
        <v>790</v>
      </c>
      <c r="S14" s="37"/>
      <c r="T14" s="29"/>
    </row>
    <row r="15" spans="1:20" ht="30" customHeight="1">
      <c r="A15" s="28"/>
      <c r="B15" s="84"/>
      <c r="C15" s="78" t="s">
        <v>61</v>
      </c>
      <c r="D15" s="78"/>
      <c r="E15" s="48">
        <v>5</v>
      </c>
      <c r="F15" s="25" t="s">
        <v>62</v>
      </c>
      <c r="G15" s="47">
        <v>4500</v>
      </c>
      <c r="H15" s="38">
        <f t="shared" si="0"/>
        <v>22500</v>
      </c>
      <c r="I15" s="29"/>
      <c r="L15" s="28"/>
      <c r="M15" s="84"/>
      <c r="N15" s="78" t="s">
        <v>61</v>
      </c>
      <c r="O15" s="78"/>
      <c r="P15" s="50"/>
      <c r="Q15" s="39" t="s">
        <v>62</v>
      </c>
      <c r="R15" s="47">
        <v>4500</v>
      </c>
      <c r="S15" s="37"/>
      <c r="T15" s="29"/>
    </row>
    <row r="16" spans="1:20" ht="30" customHeight="1">
      <c r="A16" s="28"/>
      <c r="B16" s="85" t="s">
        <v>63</v>
      </c>
      <c r="C16" s="79" t="s">
        <v>64</v>
      </c>
      <c r="D16" s="80"/>
      <c r="E16" s="48">
        <v>10</v>
      </c>
      <c r="F16" s="36" t="s">
        <v>65</v>
      </c>
      <c r="G16" s="48">
        <v>57</v>
      </c>
      <c r="H16" s="38">
        <f t="shared" si="0"/>
        <v>570</v>
      </c>
      <c r="I16" s="29"/>
      <c r="L16" s="28"/>
      <c r="M16" s="85" t="s">
        <v>63</v>
      </c>
      <c r="N16" s="79" t="s">
        <v>64</v>
      </c>
      <c r="O16" s="80"/>
      <c r="P16" s="50"/>
      <c r="Q16" s="39" t="s">
        <v>65</v>
      </c>
      <c r="R16" s="48">
        <v>57</v>
      </c>
      <c r="S16" s="37"/>
      <c r="T16" s="29"/>
    </row>
    <row r="17" spans="1:20" ht="30" customHeight="1">
      <c r="A17" s="28"/>
      <c r="B17" s="85"/>
      <c r="C17" s="79" t="s">
        <v>71</v>
      </c>
      <c r="D17" s="80"/>
      <c r="E17" s="48">
        <v>5</v>
      </c>
      <c r="F17" s="39" t="s">
        <v>72</v>
      </c>
      <c r="G17" s="48">
        <v>76</v>
      </c>
      <c r="H17" s="38">
        <f t="shared" si="0"/>
        <v>380</v>
      </c>
      <c r="I17" s="29"/>
      <c r="L17" s="28"/>
      <c r="M17" s="85"/>
      <c r="N17" s="79" t="s">
        <v>71</v>
      </c>
      <c r="O17" s="80"/>
      <c r="P17" s="50"/>
      <c r="Q17" s="39" t="s">
        <v>72</v>
      </c>
      <c r="R17" s="48">
        <v>76</v>
      </c>
      <c r="S17" s="37"/>
      <c r="T17" s="29"/>
    </row>
    <row r="18" spans="1:20" ht="30" customHeight="1">
      <c r="A18" s="28"/>
      <c r="B18" s="85"/>
      <c r="C18" s="78" t="s">
        <v>66</v>
      </c>
      <c r="D18" s="78"/>
      <c r="E18" s="48">
        <v>1</v>
      </c>
      <c r="F18" s="25" t="s">
        <v>59</v>
      </c>
      <c r="G18" s="48">
        <v>175</v>
      </c>
      <c r="H18" s="38">
        <f t="shared" si="0"/>
        <v>175</v>
      </c>
      <c r="I18" s="29"/>
      <c r="L18" s="28"/>
      <c r="M18" s="85"/>
      <c r="N18" s="78" t="s">
        <v>66</v>
      </c>
      <c r="O18" s="78"/>
      <c r="P18" s="50"/>
      <c r="Q18" s="39" t="s">
        <v>59</v>
      </c>
      <c r="R18" s="48">
        <v>175</v>
      </c>
      <c r="S18" s="37"/>
      <c r="T18" s="29"/>
    </row>
    <row r="19" spans="1:20" ht="30" customHeight="1">
      <c r="A19" s="28"/>
      <c r="B19" s="85"/>
      <c r="C19" s="78" t="s">
        <v>67</v>
      </c>
      <c r="D19" s="78"/>
      <c r="E19" s="48">
        <v>2</v>
      </c>
      <c r="F19" s="25" t="s">
        <v>59</v>
      </c>
      <c r="G19" s="48">
        <v>880</v>
      </c>
      <c r="H19" s="38">
        <f t="shared" si="0"/>
        <v>1760</v>
      </c>
      <c r="I19" s="29"/>
      <c r="L19" s="28"/>
      <c r="M19" s="85"/>
      <c r="N19" s="78" t="s">
        <v>67</v>
      </c>
      <c r="O19" s="78"/>
      <c r="P19" s="50"/>
      <c r="Q19" s="39" t="s">
        <v>59</v>
      </c>
      <c r="R19" s="48">
        <v>880</v>
      </c>
      <c r="S19" s="37"/>
      <c r="T19" s="29"/>
    </row>
    <row r="20" spans="1:20" ht="30" customHeight="1">
      <c r="A20" s="28"/>
      <c r="B20" s="85"/>
      <c r="C20" s="78" t="s">
        <v>68</v>
      </c>
      <c r="D20" s="78"/>
      <c r="E20" s="48">
        <v>1</v>
      </c>
      <c r="F20" s="39" t="s">
        <v>69</v>
      </c>
      <c r="G20" s="49">
        <v>650</v>
      </c>
      <c r="H20" s="38">
        <f t="shared" si="0"/>
        <v>650</v>
      </c>
      <c r="I20" s="29"/>
      <c r="L20" s="28"/>
      <c r="M20" s="85"/>
      <c r="N20" s="78" t="s">
        <v>68</v>
      </c>
      <c r="O20" s="78"/>
      <c r="P20" s="50"/>
      <c r="Q20" s="39" t="s">
        <v>69</v>
      </c>
      <c r="R20" s="49">
        <v>650</v>
      </c>
      <c r="S20" s="37"/>
      <c r="T20" s="29"/>
    </row>
    <row r="21" spans="1:20" ht="30" customHeight="1">
      <c r="A21" s="28"/>
      <c r="B21" s="85"/>
      <c r="C21" s="78" t="s">
        <v>70</v>
      </c>
      <c r="D21" s="78"/>
      <c r="E21" s="48">
        <v>0</v>
      </c>
      <c r="F21" s="39" t="s">
        <v>54</v>
      </c>
      <c r="G21" s="49">
        <v>780</v>
      </c>
      <c r="H21" s="38">
        <f t="shared" si="0"/>
        <v>0</v>
      </c>
      <c r="I21" s="29"/>
      <c r="L21" s="28"/>
      <c r="M21" s="85"/>
      <c r="N21" s="78" t="s">
        <v>70</v>
      </c>
      <c r="O21" s="78"/>
      <c r="P21" s="50"/>
      <c r="Q21" s="39" t="s">
        <v>54</v>
      </c>
      <c r="R21" s="49">
        <v>780</v>
      </c>
      <c r="S21" s="37"/>
      <c r="T21" s="29"/>
    </row>
    <row r="22" spans="1:20" ht="30" customHeight="1">
      <c r="A22" s="28"/>
      <c r="B22" s="85"/>
      <c r="C22" s="78" t="s">
        <v>73</v>
      </c>
      <c r="D22" s="78"/>
      <c r="E22" s="48">
        <v>5</v>
      </c>
      <c r="F22" s="39" t="s">
        <v>72</v>
      </c>
      <c r="G22" s="49">
        <v>80</v>
      </c>
      <c r="H22" s="38">
        <f t="shared" si="0"/>
        <v>400</v>
      </c>
      <c r="I22" s="29"/>
      <c r="L22" s="28"/>
      <c r="M22" s="85"/>
      <c r="N22" s="78" t="s">
        <v>73</v>
      </c>
      <c r="O22" s="78"/>
      <c r="P22" s="50"/>
      <c r="Q22" s="39" t="s">
        <v>72</v>
      </c>
      <c r="R22" s="49">
        <v>80</v>
      </c>
      <c r="S22" s="37"/>
      <c r="T22" s="29"/>
    </row>
    <row r="23" spans="1:20" ht="30" customHeight="1">
      <c r="A23" s="28"/>
      <c r="B23" s="85"/>
      <c r="C23" s="78" t="s">
        <v>76</v>
      </c>
      <c r="D23" s="78"/>
      <c r="E23" s="48">
        <v>3</v>
      </c>
      <c r="F23" s="39" t="s">
        <v>74</v>
      </c>
      <c r="G23" s="49">
        <v>195</v>
      </c>
      <c r="H23" s="38">
        <f t="shared" si="0"/>
        <v>585</v>
      </c>
      <c r="I23" s="29"/>
      <c r="L23" s="28"/>
      <c r="M23" s="85"/>
      <c r="N23" s="78" t="s">
        <v>76</v>
      </c>
      <c r="O23" s="78"/>
      <c r="P23" s="50"/>
      <c r="Q23" s="39" t="s">
        <v>74</v>
      </c>
      <c r="R23" s="49">
        <v>195</v>
      </c>
      <c r="S23" s="37"/>
      <c r="T23" s="29"/>
    </row>
    <row r="24" spans="1:20" ht="30" customHeight="1">
      <c r="A24" s="28"/>
      <c r="B24" s="85"/>
      <c r="C24" s="78" t="s">
        <v>82</v>
      </c>
      <c r="D24" s="78"/>
      <c r="E24" s="48">
        <v>10</v>
      </c>
      <c r="F24" s="39" t="s">
        <v>83</v>
      </c>
      <c r="G24" s="49">
        <v>40</v>
      </c>
      <c r="H24" s="38">
        <f t="shared" ref="H24" si="1">+E24*G24</f>
        <v>400</v>
      </c>
      <c r="I24" s="29"/>
      <c r="L24" s="28"/>
      <c r="M24" s="85"/>
      <c r="N24" s="78" t="s">
        <v>82</v>
      </c>
      <c r="O24" s="78"/>
      <c r="P24" s="50"/>
      <c r="Q24" s="39" t="s">
        <v>83</v>
      </c>
      <c r="R24" s="49">
        <v>40</v>
      </c>
      <c r="S24" s="37"/>
      <c r="T24" s="29"/>
    </row>
    <row r="25" spans="1:20" ht="30" customHeight="1">
      <c r="A25" s="28"/>
      <c r="B25" s="85"/>
      <c r="C25" s="78" t="s">
        <v>75</v>
      </c>
      <c r="D25" s="78"/>
      <c r="E25" s="48">
        <v>0</v>
      </c>
      <c r="F25" s="39" t="s">
        <v>72</v>
      </c>
      <c r="G25" s="49">
        <v>72</v>
      </c>
      <c r="H25" s="38">
        <f t="shared" si="0"/>
        <v>0</v>
      </c>
      <c r="I25" s="29"/>
      <c r="L25" s="28"/>
      <c r="M25" s="85"/>
      <c r="N25" s="78" t="s">
        <v>75</v>
      </c>
      <c r="O25" s="78"/>
      <c r="P25" s="50"/>
      <c r="Q25" s="39" t="s">
        <v>72</v>
      </c>
      <c r="R25" s="49">
        <v>72</v>
      </c>
      <c r="S25" s="37"/>
      <c r="T25" s="29"/>
    </row>
    <row r="26" spans="1:20" ht="30" customHeight="1" thickBot="1">
      <c r="A26" s="28"/>
      <c r="B26" s="85"/>
      <c r="C26" s="78" t="s">
        <v>77</v>
      </c>
      <c r="D26" s="78"/>
      <c r="E26" s="48">
        <v>0</v>
      </c>
      <c r="F26" s="25" t="s">
        <v>60</v>
      </c>
      <c r="G26" s="47">
        <v>1400</v>
      </c>
      <c r="H26" s="38">
        <f t="shared" si="0"/>
        <v>0</v>
      </c>
      <c r="I26" s="29"/>
      <c r="L26" s="28"/>
      <c r="M26" s="85"/>
      <c r="N26" s="78" t="s">
        <v>77</v>
      </c>
      <c r="O26" s="78"/>
      <c r="P26" s="50"/>
      <c r="Q26" s="39" t="s">
        <v>60</v>
      </c>
      <c r="R26" s="47">
        <v>1400</v>
      </c>
      <c r="S26" s="37"/>
      <c r="T26" s="29"/>
    </row>
    <row r="27" spans="1:20" ht="30" customHeight="1" thickBot="1">
      <c r="A27" s="28"/>
      <c r="B27" s="74" t="s">
        <v>33</v>
      </c>
      <c r="C27" s="75"/>
      <c r="D27" s="75"/>
      <c r="E27" s="75"/>
      <c r="F27" s="75"/>
      <c r="G27" s="46"/>
      <c r="H27" s="54">
        <f>SUM(H8:H26)</f>
        <v>33504</v>
      </c>
      <c r="I27" s="29"/>
      <c r="L27" s="28"/>
      <c r="M27" s="74" t="s">
        <v>33</v>
      </c>
      <c r="N27" s="75"/>
      <c r="O27" s="75"/>
      <c r="P27" s="75"/>
      <c r="Q27" s="75"/>
      <c r="R27" s="46"/>
      <c r="S27" s="53"/>
      <c r="T27" s="29"/>
    </row>
    <row r="28" spans="1:20" ht="15" customHeight="1">
      <c r="A28" s="30"/>
      <c r="B28" s="31"/>
      <c r="C28" s="31"/>
      <c r="D28" s="31"/>
      <c r="E28" s="31"/>
      <c r="F28" s="31"/>
      <c r="G28" s="31"/>
      <c r="H28" s="31"/>
      <c r="I28" s="32"/>
      <c r="L28" s="30"/>
      <c r="M28" s="31"/>
      <c r="N28" s="31"/>
      <c r="O28" s="31"/>
      <c r="P28" s="31"/>
      <c r="Q28" s="31"/>
      <c r="R28" s="31"/>
      <c r="S28" s="31"/>
      <c r="T28" s="32"/>
    </row>
    <row r="29" spans="1:20" ht="22.5" customHeight="1">
      <c r="A29" s="2"/>
      <c r="L29" s="2"/>
    </row>
    <row r="32" spans="1:20" ht="22.5" customHeight="1">
      <c r="I32" s="58"/>
    </row>
  </sheetData>
  <mergeCells count="50">
    <mergeCell ref="B5:H5"/>
    <mergeCell ref="C12:D12"/>
    <mergeCell ref="M27:Q27"/>
    <mergeCell ref="C24:D24"/>
    <mergeCell ref="N24:O24"/>
    <mergeCell ref="M16:M26"/>
    <mergeCell ref="N16:O16"/>
    <mergeCell ref="N17:O17"/>
    <mergeCell ref="N18:O18"/>
    <mergeCell ref="N19:O19"/>
    <mergeCell ref="N20:O20"/>
    <mergeCell ref="N21:O21"/>
    <mergeCell ref="N22:O22"/>
    <mergeCell ref="N23:O23"/>
    <mergeCell ref="N25:O25"/>
    <mergeCell ref="N26:O26"/>
    <mergeCell ref="B13:B15"/>
    <mergeCell ref="B8:B12"/>
    <mergeCell ref="C17:D17"/>
    <mergeCell ref="B16:B26"/>
    <mergeCell ref="M13:M15"/>
    <mergeCell ref="N13:O13"/>
    <mergeCell ref="N14:O14"/>
    <mergeCell ref="N15:O15"/>
    <mergeCell ref="C23:D23"/>
    <mergeCell ref="C25:D25"/>
    <mergeCell ref="M5:S5"/>
    <mergeCell ref="N7:O7"/>
    <mergeCell ref="M8:M12"/>
    <mergeCell ref="N8:O8"/>
    <mergeCell ref="N9:O9"/>
    <mergeCell ref="N10:O10"/>
    <mergeCell ref="N11:O11"/>
    <mergeCell ref="N12:O12"/>
    <mergeCell ref="B27:F27"/>
    <mergeCell ref="C7:D7"/>
    <mergeCell ref="C14:D14"/>
    <mergeCell ref="C8:D8"/>
    <mergeCell ref="C10:D10"/>
    <mergeCell ref="C11:D11"/>
    <mergeCell ref="C19:D19"/>
    <mergeCell ref="C26:D26"/>
    <mergeCell ref="C9:D9"/>
    <mergeCell ref="C16:D16"/>
    <mergeCell ref="C20:D20"/>
    <mergeCell ref="C21:D21"/>
    <mergeCell ref="C22:D22"/>
    <mergeCell ref="C13:D13"/>
    <mergeCell ref="C15:D15"/>
    <mergeCell ref="C18:D18"/>
  </mergeCells>
  <phoneticPr fontId="9"/>
  <pageMargins left="0.6" right="0.2" top="0.36" bottom="0.21" header="0.3" footer="0.19"/>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2168-B251-4D87-9F5C-151FF84E8ABF}">
  <sheetPr>
    <pageSetUpPr fitToPage="1"/>
  </sheetPr>
  <dimension ref="A1"/>
  <sheetViews>
    <sheetView showGridLines="0" workbookViewId="0">
      <selection activeCell="O19" sqref="O19"/>
    </sheetView>
  </sheetViews>
  <sheetFormatPr defaultRowHeight="13"/>
  <cols>
    <col min="11" max="11" width="3.90625" customWidth="1"/>
  </cols>
  <sheetData>
    <row r="1" spans="1:1">
      <c r="A1" t="s">
        <v>46</v>
      </c>
    </row>
  </sheetData>
  <phoneticPr fontId="18"/>
  <pageMargins left="0.2" right="0.2" top="0.75" bottom="0.38"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A494-B9D9-4577-96AA-92D742713DF8}">
  <dimension ref="A1"/>
  <sheetViews>
    <sheetView showGridLines="0" topLeftCell="A16" workbookViewId="0">
      <selection activeCell="R5" sqref="R5"/>
    </sheetView>
  </sheetViews>
  <sheetFormatPr defaultRowHeight="13"/>
  <sheetData/>
  <phoneticPr fontId="18"/>
  <pageMargins left="0.7" right="0.2" top="0.31" bottom="0.33" header="0.3" footer="0.3"/>
  <pageSetup paperSize="8"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9CE2-B988-4608-8019-AFBA44C5907A}">
  <dimension ref="A1"/>
  <sheetViews>
    <sheetView showGridLines="0" topLeftCell="A22" workbookViewId="0">
      <selection activeCell="R5" sqref="R5"/>
    </sheetView>
  </sheetViews>
  <sheetFormatPr defaultRowHeight="13"/>
  <sheetData/>
  <phoneticPr fontId="18"/>
  <pageMargins left="0.7" right="0.2" top="0.36" bottom="0.38" header="0.3" footer="0.3"/>
  <pageSetup paperSize="8"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7D2E0-2381-4266-860E-DDFD1561AA74}">
  <dimension ref="A1"/>
  <sheetViews>
    <sheetView showGridLines="0" zoomScale="64" zoomScaleNormal="64" workbookViewId="0">
      <selection activeCell="R5" sqref="R5"/>
    </sheetView>
  </sheetViews>
  <sheetFormatPr defaultRowHeight="13"/>
  <cols>
    <col min="22" max="22" width="3.90625" customWidth="1"/>
  </cols>
  <sheetData/>
  <phoneticPr fontId="18"/>
  <pageMargins left="0.7" right="0.28000000000000003" top="0.75" bottom="0.33" header="0.3" footer="0.3"/>
  <pageSetup paperSize="8"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34C5-E071-4503-A354-08A82FFE7E1A}">
  <dimension ref="A1"/>
  <sheetViews>
    <sheetView showGridLines="0" zoomScale="59" zoomScaleNormal="59" workbookViewId="0">
      <selection activeCell="R5" sqref="R5"/>
    </sheetView>
  </sheetViews>
  <sheetFormatPr defaultRowHeight="13"/>
  <sheetData/>
  <phoneticPr fontId="18"/>
  <pageMargins left="0.7" right="0.28000000000000003" top="0.75" bottom="0.75" header="0.3" footer="0.3"/>
  <pageSetup paperSize="8"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解説</vt:lpstr>
      <vt:lpstr>1</vt:lpstr>
      <vt:lpstr>2</vt:lpstr>
      <vt:lpstr>3</vt:lpstr>
      <vt:lpstr>4</vt:lpstr>
      <vt:lpstr>棚卸コメ</vt:lpstr>
      <vt:lpstr>棚卸ﾀﾚ油</vt:lpstr>
      <vt:lpstr>棚卸そば</vt:lpstr>
      <vt:lpstr>棚卸うどん</vt:lpstr>
      <vt:lpstr>棚卸うどん (2)</vt:lpstr>
      <vt:lpstr>棚卸冷凍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el151</dc:creator>
  <cp:lastModifiedBy>Takashi Takaku</cp:lastModifiedBy>
  <cp:lastPrinted>2022-06-09T04:33:57Z</cp:lastPrinted>
  <dcterms:created xsi:type="dcterms:W3CDTF">2009-04-12T06:08:12Z</dcterms:created>
  <dcterms:modified xsi:type="dcterms:W3CDTF">2022-06-17T07:29:03Z</dcterms:modified>
</cp:coreProperties>
</file>